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45" activeTab="9"/>
  </bookViews>
  <sheets>
    <sheet name="empty1" sheetId="1" r:id="rId1"/>
    <sheet name="empty2" sheetId="2" r:id="rId2"/>
    <sheet name="empty3" sheetId="3" r:id="rId3"/>
    <sheet name="empty 4" sheetId="4" r:id="rId4"/>
    <sheet name="1" sheetId="5" r:id="rId5"/>
    <sheet name="2" sheetId="6" r:id="rId6"/>
    <sheet name="3" sheetId="7" r:id="rId7"/>
    <sheet name="4" sheetId="8" r:id="rId8"/>
    <sheet name="5" sheetId="9" r:id="rId9"/>
    <sheet name="lognorm" sheetId="10" r:id="rId10"/>
  </sheets>
  <definedNames/>
  <calcPr fullCalcOnLoad="1"/>
</workbook>
</file>

<file path=xl/sharedStrings.xml><?xml version="1.0" encoding="utf-8"?>
<sst xmlns="http://schemas.openxmlformats.org/spreadsheetml/2006/main" count="49" uniqueCount="18">
  <si>
    <t>log cfu/g</t>
  </si>
  <si>
    <t>P</t>
  </si>
  <si>
    <t>=NORMDIST([cfu/g],2.9,0.8,0)</t>
  </si>
  <si>
    <t>cfu/g</t>
  </si>
  <si>
    <t>example: normal and lognormal distributions</t>
  </si>
  <si>
    <t>Which product does contains the highest number of organisms ?</t>
  </si>
  <si>
    <t>=NORMDIST([cfu/g],3.1,0.2,0)</t>
  </si>
  <si>
    <t>Pdefect</t>
  </si>
  <si>
    <t>sigma</t>
  </si>
  <si>
    <t>`</t>
  </si>
  <si>
    <t>samples -</t>
  </si>
  <si>
    <t>mean</t>
  </si>
  <si>
    <t>Probability density</t>
  </si>
  <si>
    <t>n=</t>
  </si>
  <si>
    <t>1 sample -</t>
  </si>
  <si>
    <t>limit</t>
  </si>
  <si>
    <t>Probability positive sample</t>
  </si>
  <si>
    <t>Probability acceptance batch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</si>
</sst>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"/>
  </numFmts>
  <fonts count="42">
    <font>
      <sz val="10"/>
      <name val="Arial"/>
      <family val="0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9.75"/>
      <color indexed="8"/>
      <name val="Arial"/>
      <family val="0"/>
    </font>
    <font>
      <b/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Probability to accept the batch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1975"/>
          <c:w val="0.9135"/>
          <c:h val="0.6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empty1!$B$1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empty1!$A$3:$A$35</c:f>
              <c:numCache/>
            </c:numRef>
          </c:xVal>
          <c:yVal>
            <c:numRef>
              <c:f>empty1!$B$3:$B$35</c:f>
              <c:numCache/>
            </c:numRef>
          </c:yVal>
          <c:smooth val="0"/>
        </c:ser>
        <c:ser>
          <c:idx val="1"/>
          <c:order val="1"/>
          <c:tx>
            <c:strRef>
              <c:f>empty1!$C$1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empty1!$A$3:$A$35</c:f>
              <c:numCache/>
            </c:numRef>
          </c:xVal>
          <c:yVal>
            <c:numRef>
              <c:f>empty1!$C$3:$C$35</c:f>
              <c:numCache/>
            </c:numRef>
          </c:yVal>
          <c:smooth val="0"/>
        </c:ser>
        <c:ser>
          <c:idx val="2"/>
          <c:order val="2"/>
          <c:tx>
            <c:strRef>
              <c:f>empty1!$D$1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empty1!$A$3:$A$35</c:f>
              <c:numCache/>
            </c:numRef>
          </c:xVal>
          <c:yVal>
            <c:numRef>
              <c:f>empty1!$D$3:$D$35</c:f>
              <c:numCache/>
            </c:numRef>
          </c:yVal>
          <c:smooth val="0"/>
        </c:ser>
        <c:ser>
          <c:idx val="3"/>
          <c:order val="3"/>
          <c:tx>
            <c:strRef>
              <c:f>empty1!$E$1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empty1!$A$3:$A$35</c:f>
              <c:numCache/>
            </c:numRef>
          </c:xVal>
          <c:yVal>
            <c:numRef>
              <c:f>empty1!$E$3:$E$35</c:f>
              <c:numCache/>
            </c:numRef>
          </c:yVal>
          <c:smooth val="0"/>
        </c:ser>
        <c:ser>
          <c:idx val="4"/>
          <c:order val="4"/>
          <c:tx>
            <c:strRef>
              <c:f>empty1!$F$1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empty1!$A$3:$A$35</c:f>
              <c:numCache/>
            </c:numRef>
          </c:xVal>
          <c:yVal>
            <c:numRef>
              <c:f>empty1!$F$3:$F$35</c:f>
              <c:numCache/>
            </c:numRef>
          </c:yVal>
          <c:smooth val="0"/>
        </c:ser>
        <c:ser>
          <c:idx val="5"/>
          <c:order val="5"/>
          <c:tx>
            <c:strRef>
              <c:f>empty1!$G$1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empty1!$A$3:$A$35</c:f>
              <c:numCache/>
            </c:numRef>
          </c:xVal>
          <c:yVal>
            <c:numRef>
              <c:f>empty1!$G$3:$G$35</c:f>
              <c:numCache/>
            </c:numRef>
          </c:yVal>
          <c:smooth val="0"/>
        </c:ser>
        <c:axId val="36848784"/>
        <c:axId val="63203601"/>
      </c:scatterChart>
      <c:valAx>
        <c:axId val="36848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proportion defective samples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203601"/>
        <c:crosses val="autoZero"/>
        <c:crossBetween val="midCat"/>
        <c:dispUnits/>
      </c:valAx>
      <c:valAx>
        <c:axId val="6320360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Paccept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84878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1"/>
          <c:y val="0.90325"/>
          <c:w val="0.611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55"/>
          <c:w val="0.9575"/>
          <c:h val="0.929"/>
        </c:manualLayout>
      </c:layout>
      <c:scatterChart>
        <c:scatterStyle val="lineMarker"/>
        <c:varyColors val="0"/>
        <c:ser>
          <c:idx val="1"/>
          <c:order val="0"/>
          <c:tx>
            <c:strRef>
              <c:f>lognorm!$A$4</c:f>
              <c:strCache>
                <c:ptCount val="1"/>
                <c:pt idx="0">
                  <c:v>cfu/g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lognorm!$D$5:$D$35</c:f>
              <c:numCache/>
            </c:numRef>
          </c:xVal>
          <c:yVal>
            <c:numRef>
              <c:f>lognorm!$F$5:$F$35</c:f>
              <c:numCache/>
            </c:numRef>
          </c:yVal>
          <c:smooth val="0"/>
        </c:ser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lognorm!$A$5:$A$35</c:f>
              <c:numCache/>
            </c:numRef>
          </c:xVal>
          <c:yVal>
            <c:numRef>
              <c:f>lognorm!$C$5:$C$35</c:f>
              <c:numCache/>
            </c:numRef>
          </c:yVal>
          <c:smooth val="0"/>
        </c:ser>
        <c:axId val="51614314"/>
        <c:axId val="61875643"/>
      </c:scatterChart>
      <c:valAx>
        <c:axId val="51614314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75643"/>
        <c:crosses val="autoZero"/>
        <c:crossBetween val="midCat"/>
        <c:dispUnits/>
      </c:valAx>
      <c:valAx>
        <c:axId val="618756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1431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7"/>
          <c:w val="0.9575"/>
          <c:h val="0.84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lognorm!$B$4</c:f>
              <c:strCache>
                <c:ptCount val="1"/>
                <c:pt idx="0">
                  <c:v>log cfu/g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lognorm!$B$5:$B$35</c:f>
              <c:numCache/>
            </c:numRef>
          </c:xVal>
          <c:yVal>
            <c:numRef>
              <c:f>lognorm!$C$5:$C$35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lognorm!$E$5:$E$35</c:f>
              <c:numCache/>
            </c:numRef>
          </c:xVal>
          <c:yVal>
            <c:numRef>
              <c:f>lognorm!$F$5:$F$35</c:f>
              <c:numCache/>
            </c:numRef>
          </c:yVal>
          <c:smooth val="0"/>
        </c:ser>
        <c:axId val="20009876"/>
        <c:axId val="45871157"/>
      </c:scatterChart>
      <c:valAx>
        <c:axId val="20009876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cfu/g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71157"/>
        <c:crosses val="autoZero"/>
        <c:crossBetween val="midCat"/>
        <c:dispUnits/>
      </c:valAx>
      <c:valAx>
        <c:axId val="458711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0987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55"/>
          <c:w val="0.9575"/>
          <c:h val="0.929"/>
        </c:manualLayout>
      </c:layout>
      <c:scatterChart>
        <c:scatterStyle val="lineMarker"/>
        <c:varyColors val="0"/>
        <c:ser>
          <c:idx val="1"/>
          <c:order val="0"/>
          <c:tx>
            <c:strRef>
              <c:f>lognorm!$A$4</c:f>
              <c:strCache>
                <c:ptCount val="1"/>
                <c:pt idx="0">
                  <c:v>cfu/g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lognorm!$D$5:$D$35</c:f>
              <c:numCache/>
            </c:numRef>
          </c:xVal>
          <c:yVal>
            <c:numRef>
              <c:f>lognorm!$F$5:$F$35</c:f>
              <c:numCache/>
            </c:numRef>
          </c:yVal>
          <c:smooth val="0"/>
        </c:ser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lognorm!$A$5:$A$35</c:f>
              <c:numCache/>
            </c:numRef>
          </c:xVal>
          <c:yVal>
            <c:numRef>
              <c:f>lognorm!$C$5:$C$35</c:f>
              <c:numCache/>
            </c:numRef>
          </c:yVal>
          <c:smooth val="0"/>
        </c:ser>
        <c:axId val="10187230"/>
        <c:axId val="24576207"/>
      </c:scatterChart>
      <c:valAx>
        <c:axId val="10187230"/>
        <c:scaling>
          <c:orientation val="minMax"/>
          <c:max val="1000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76207"/>
        <c:crosses val="autoZero"/>
        <c:crossBetween val="midCat"/>
        <c:dispUnits/>
      </c:valAx>
      <c:valAx>
        <c:axId val="245762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8723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Probability distribution of contamination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145"/>
          <c:w val="0.96225"/>
          <c:h val="0.779"/>
        </c:manualLayout>
      </c:layout>
      <c:scatterChart>
        <c:scatterStyle val="lineMarker"/>
        <c:varyColors val="0"/>
        <c:ser>
          <c:idx val="0"/>
          <c:order val="0"/>
          <c:tx>
            <c:v>sigma=0.2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empty2!$A$4:$A$104</c:f>
              <c:numCache/>
            </c:numRef>
          </c:xVal>
          <c:yVal>
            <c:numRef>
              <c:f>empty2!$B$4:$B$104</c:f>
              <c:numCache/>
            </c:numRef>
          </c:yVal>
          <c:smooth val="0"/>
        </c:ser>
        <c:ser>
          <c:idx val="1"/>
          <c:order val="1"/>
          <c:tx>
            <c:strRef>
              <c:f>empty2!$C$2</c:f>
              <c:strCache>
                <c:ptCount val="1"/>
                <c:pt idx="0">
                  <c:v>0.4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empty2!$A$4:$A$104</c:f>
              <c:numCache/>
            </c:numRef>
          </c:xVal>
          <c:yVal>
            <c:numRef>
              <c:f>empty2!$C$4:$C$104</c:f>
              <c:numCache/>
            </c:numRef>
          </c:yVal>
          <c:smooth val="0"/>
        </c:ser>
        <c:ser>
          <c:idx val="2"/>
          <c:order val="2"/>
          <c:tx>
            <c:strRef>
              <c:f>empty2!$D$2</c:f>
              <c:strCache>
                <c:ptCount val="1"/>
                <c:pt idx="0">
                  <c:v>0.6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empty2!$A$4:$A$104</c:f>
              <c:numCache/>
            </c:numRef>
          </c:xVal>
          <c:yVal>
            <c:numRef>
              <c:f>empty2!$D$4:$D$104</c:f>
              <c:numCache/>
            </c:numRef>
          </c:yVal>
          <c:smooth val="0"/>
        </c:ser>
        <c:ser>
          <c:idx val="3"/>
          <c:order val="3"/>
          <c:tx>
            <c:strRef>
              <c:f>empty2!$E$2</c:f>
              <c:strCache>
                <c:ptCount val="1"/>
                <c:pt idx="0">
                  <c:v>0.8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empty2!$A$4:$A$104</c:f>
              <c:numCache/>
            </c:numRef>
          </c:xVal>
          <c:yVal>
            <c:numRef>
              <c:f>empty2!$E$4:$E$104</c:f>
              <c:numCache/>
            </c:numRef>
          </c:yVal>
          <c:smooth val="0"/>
        </c:ser>
        <c:ser>
          <c:idx val="4"/>
          <c:order val="4"/>
          <c:tx>
            <c:strRef>
              <c:f>empty2!$F$2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empty2!$A$4:$A$104</c:f>
              <c:numCache/>
            </c:numRef>
          </c:xVal>
          <c:yVal>
            <c:numRef>
              <c:f>empty2!$F$4:$F$104</c:f>
              <c:numCache/>
            </c:numRef>
          </c:yVal>
          <c:smooth val="0"/>
        </c:ser>
        <c:ser>
          <c:idx val="5"/>
          <c:order val="5"/>
          <c:tx>
            <c:strRef>
              <c:f>empty2!$G$2</c:f>
              <c:strCache>
                <c:ptCount val="1"/>
                <c:pt idx="0">
                  <c:v>1.2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empty2!$A$4:$A$104</c:f>
              <c:numCache/>
            </c:numRef>
          </c:xVal>
          <c:yVal>
            <c:numRef>
              <c:f>empty2!$G$4:$G$104</c:f>
              <c:numCache/>
            </c:numRef>
          </c:yVal>
          <c:smooth val="0"/>
        </c:ser>
        <c:axId val="31961498"/>
        <c:axId val="19218027"/>
      </c:scatterChart>
      <c:valAx>
        <c:axId val="31961498"/>
        <c:scaling>
          <c:orientation val="minMax"/>
          <c:max val="4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log C (log cfu/g)</a:t>
                </a:r>
              </a:p>
            </c:rich>
          </c:tx>
          <c:layout>
            <c:manualLayout>
              <c:xMode val="factor"/>
              <c:yMode val="factor"/>
              <c:x val="0"/>
              <c:y val="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218027"/>
        <c:crosses val="autoZero"/>
        <c:crossBetween val="midCat"/>
        <c:dispUnits/>
      </c:valAx>
      <c:valAx>
        <c:axId val="19218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Probability density</a:t>
                </a:r>
              </a:p>
            </c:rich>
          </c:tx>
          <c:layout>
            <c:manualLayout>
              <c:xMode val="factor"/>
              <c:yMode val="factor"/>
              <c:x val="0.01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96149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"/>
          <c:y val="0.92475"/>
          <c:w val="0.828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Probability to obtain a positive sample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145"/>
          <c:w val="0.96225"/>
          <c:h val="0.779"/>
        </c:manualLayout>
      </c:layout>
      <c:scatterChart>
        <c:scatterStyle val="lineMarker"/>
        <c:varyColors val="0"/>
        <c:ser>
          <c:idx val="0"/>
          <c:order val="0"/>
          <c:tx>
            <c:v>sigma=0.2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empty3!$A$4:$A$104</c:f>
              <c:numCache/>
            </c:numRef>
          </c:xVal>
          <c:yVal>
            <c:numRef>
              <c:f>empty3!$B$4:$B$104</c:f>
              <c:numCache/>
            </c:numRef>
          </c:yVal>
          <c:smooth val="0"/>
        </c:ser>
        <c:ser>
          <c:idx val="1"/>
          <c:order val="1"/>
          <c:tx>
            <c:strRef>
              <c:f>empty3!$C$2</c:f>
              <c:strCache>
                <c:ptCount val="1"/>
                <c:pt idx="0">
                  <c:v>0.4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empty3!$A$4:$A$104</c:f>
              <c:numCache/>
            </c:numRef>
          </c:xVal>
          <c:yVal>
            <c:numRef>
              <c:f>empty3!$C$4:$C$104</c:f>
              <c:numCache/>
            </c:numRef>
          </c:yVal>
          <c:smooth val="0"/>
        </c:ser>
        <c:ser>
          <c:idx val="2"/>
          <c:order val="2"/>
          <c:tx>
            <c:strRef>
              <c:f>empty3!$D$2</c:f>
              <c:strCache>
                <c:ptCount val="1"/>
                <c:pt idx="0">
                  <c:v>0.6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empty3!$A$4:$A$104</c:f>
              <c:numCache/>
            </c:numRef>
          </c:xVal>
          <c:yVal>
            <c:numRef>
              <c:f>empty3!$D$4:$D$104</c:f>
              <c:numCache/>
            </c:numRef>
          </c:yVal>
          <c:smooth val="0"/>
        </c:ser>
        <c:ser>
          <c:idx val="3"/>
          <c:order val="3"/>
          <c:tx>
            <c:strRef>
              <c:f>empty3!$E$2</c:f>
              <c:strCache>
                <c:ptCount val="1"/>
                <c:pt idx="0">
                  <c:v>0.8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empty3!$A$4:$A$104</c:f>
              <c:numCache/>
            </c:numRef>
          </c:xVal>
          <c:yVal>
            <c:numRef>
              <c:f>empty3!$E$4:$E$104</c:f>
              <c:numCache/>
            </c:numRef>
          </c:yVal>
          <c:smooth val="0"/>
        </c:ser>
        <c:ser>
          <c:idx val="4"/>
          <c:order val="4"/>
          <c:tx>
            <c:strRef>
              <c:f>empty3!$F$2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empty3!$A$4:$A$104</c:f>
              <c:numCache/>
            </c:numRef>
          </c:xVal>
          <c:yVal>
            <c:numRef>
              <c:f>empty3!$F$4:$F$104</c:f>
              <c:numCache/>
            </c:numRef>
          </c:yVal>
          <c:smooth val="0"/>
        </c:ser>
        <c:ser>
          <c:idx val="5"/>
          <c:order val="5"/>
          <c:tx>
            <c:strRef>
              <c:f>empty3!$G$2</c:f>
              <c:strCache>
                <c:ptCount val="1"/>
                <c:pt idx="0">
                  <c:v>1.2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empty3!$A$4:$A$104</c:f>
              <c:numCache/>
            </c:numRef>
          </c:xVal>
          <c:yVal>
            <c:numRef>
              <c:f>empty3!$G$4:$G$104</c:f>
              <c:numCache/>
            </c:numRef>
          </c:yVal>
          <c:smooth val="0"/>
        </c:ser>
        <c:axId val="38744516"/>
        <c:axId val="13156325"/>
      </c:scatterChart>
      <c:valAx>
        <c:axId val="38744516"/>
        <c:scaling>
          <c:orientation val="minMax"/>
          <c:max val="4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mean log C (log cfu/g)</a:t>
                </a:r>
              </a:p>
            </c:rich>
          </c:tx>
          <c:layout>
            <c:manualLayout>
              <c:xMode val="factor"/>
              <c:yMode val="factor"/>
              <c:x val="0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156325"/>
        <c:crosses val="autoZero"/>
        <c:crossBetween val="midCat"/>
        <c:dispUnits/>
      </c:valAx>
      <c:valAx>
        <c:axId val="13156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Probability positive</a:t>
                </a:r>
              </a:p>
            </c:rich>
          </c:tx>
          <c:layout>
            <c:manualLayout>
              <c:xMode val="factor"/>
              <c:yMode val="factor"/>
              <c:x val="0.01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74451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"/>
          <c:y val="0.92475"/>
          <c:w val="0.828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Probability batch acceptance: all samples -</a:t>
            </a:r>
          </a:p>
        </c:rich>
      </c:tx>
      <c:layout>
        <c:manualLayout>
          <c:xMode val="factor"/>
          <c:yMode val="factor"/>
          <c:x val="-0.002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145"/>
          <c:w val="0.96225"/>
          <c:h val="0.779"/>
        </c:manualLayout>
      </c:layout>
      <c:scatterChart>
        <c:scatterStyle val="lineMarker"/>
        <c:varyColors val="0"/>
        <c:ser>
          <c:idx val="0"/>
          <c:order val="0"/>
          <c:tx>
            <c:v>sigma=0.2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'empty 4'!$A$4:$A$104</c:f>
              <c:numCache/>
            </c:numRef>
          </c:xVal>
          <c:yVal>
            <c:numRef>
              <c:f>'empty 4'!$B$4:$B$104</c:f>
              <c:numCache/>
            </c:numRef>
          </c:yVal>
          <c:smooth val="0"/>
        </c:ser>
        <c:ser>
          <c:idx val="1"/>
          <c:order val="1"/>
          <c:tx>
            <c:strRef>
              <c:f>'empty 4'!$C$2</c:f>
              <c:strCache>
                <c:ptCount val="1"/>
                <c:pt idx="0">
                  <c:v>0.4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'empty 4'!$A$4:$A$104</c:f>
              <c:numCache/>
            </c:numRef>
          </c:xVal>
          <c:yVal>
            <c:numRef>
              <c:f>'empty 4'!$C$4:$C$104</c:f>
              <c:numCache/>
            </c:numRef>
          </c:yVal>
          <c:smooth val="0"/>
        </c:ser>
        <c:ser>
          <c:idx val="2"/>
          <c:order val="2"/>
          <c:tx>
            <c:strRef>
              <c:f>'empty 4'!$D$2</c:f>
              <c:strCache>
                <c:ptCount val="1"/>
                <c:pt idx="0">
                  <c:v>0.6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'empty 4'!$A$4:$A$104</c:f>
              <c:numCache/>
            </c:numRef>
          </c:xVal>
          <c:yVal>
            <c:numRef>
              <c:f>'empty 4'!$D$4:$D$104</c:f>
              <c:numCache/>
            </c:numRef>
          </c:yVal>
          <c:smooth val="0"/>
        </c:ser>
        <c:ser>
          <c:idx val="3"/>
          <c:order val="3"/>
          <c:tx>
            <c:strRef>
              <c:f>'empty 4'!$E$2</c:f>
              <c:strCache>
                <c:ptCount val="1"/>
                <c:pt idx="0">
                  <c:v>0.8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'empty 4'!$A$4:$A$104</c:f>
              <c:numCache/>
            </c:numRef>
          </c:xVal>
          <c:yVal>
            <c:numRef>
              <c:f>'empty 4'!$E$4:$E$104</c:f>
              <c:numCache/>
            </c:numRef>
          </c:yVal>
          <c:smooth val="0"/>
        </c:ser>
        <c:ser>
          <c:idx val="4"/>
          <c:order val="4"/>
          <c:tx>
            <c:strRef>
              <c:f>'empty 4'!$F$2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'empty 4'!$A$4:$A$104</c:f>
              <c:numCache/>
            </c:numRef>
          </c:xVal>
          <c:yVal>
            <c:numRef>
              <c:f>'empty 4'!$F$4:$F$104</c:f>
              <c:numCache/>
            </c:numRef>
          </c:yVal>
          <c:smooth val="0"/>
        </c:ser>
        <c:ser>
          <c:idx val="5"/>
          <c:order val="5"/>
          <c:tx>
            <c:strRef>
              <c:f>'empty 4'!$G$2</c:f>
              <c:strCache>
                <c:ptCount val="1"/>
                <c:pt idx="0">
                  <c:v>1.2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'empty 4'!$A$4:$A$104</c:f>
              <c:numCache/>
            </c:numRef>
          </c:xVal>
          <c:yVal>
            <c:numRef>
              <c:f>'empty 4'!$G$4:$G$104</c:f>
              <c:numCache/>
            </c:numRef>
          </c:yVal>
          <c:smooth val="0"/>
        </c:ser>
        <c:axId val="51298062"/>
        <c:axId val="59029375"/>
      </c:scatterChart>
      <c:valAx>
        <c:axId val="51298062"/>
        <c:scaling>
          <c:orientation val="minMax"/>
          <c:max val="4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mean log C (log cfu/g)</a:t>
                </a:r>
              </a:p>
            </c:rich>
          </c:tx>
          <c:layout>
            <c:manualLayout>
              <c:xMode val="factor"/>
              <c:yMode val="factor"/>
              <c:x val="0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029375"/>
        <c:crosses val="autoZero"/>
        <c:crossBetween val="midCat"/>
        <c:dispUnits/>
      </c:valAx>
      <c:valAx>
        <c:axId val="59029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Probability acceptance</a:t>
                </a:r>
              </a:p>
            </c:rich>
          </c:tx>
          <c:layout>
            <c:manualLayout>
              <c:xMode val="factor"/>
              <c:yMode val="factor"/>
              <c:x val="0.01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29806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"/>
          <c:y val="0.92475"/>
          <c:w val="0.828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Probability to accept the batch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1975"/>
          <c:w val="0.9135"/>
          <c:h val="0.6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1!$B$1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1!$A$3:$A$35</c:f>
              <c:numCache/>
            </c:numRef>
          </c:xVal>
          <c:yVal>
            <c:numRef>
              <c:f>1!$B$3:$B$35</c:f>
              <c:numCache/>
            </c:numRef>
          </c:yVal>
          <c:smooth val="0"/>
        </c:ser>
        <c:ser>
          <c:idx val="1"/>
          <c:order val="1"/>
          <c:tx>
            <c:strRef>
              <c:f>1!$C$1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1!$A$3:$A$35</c:f>
              <c:numCache/>
            </c:numRef>
          </c:xVal>
          <c:yVal>
            <c:numRef>
              <c:f>1!$C$3:$C$35</c:f>
              <c:numCache/>
            </c:numRef>
          </c:yVal>
          <c:smooth val="0"/>
        </c:ser>
        <c:ser>
          <c:idx val="2"/>
          <c:order val="2"/>
          <c:tx>
            <c:strRef>
              <c:f>1!$D$1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1!$A$3:$A$35</c:f>
              <c:numCache/>
            </c:numRef>
          </c:xVal>
          <c:yVal>
            <c:numRef>
              <c:f>1!$D$3:$D$35</c:f>
              <c:numCache/>
            </c:numRef>
          </c:yVal>
          <c:smooth val="0"/>
        </c:ser>
        <c:ser>
          <c:idx val="3"/>
          <c:order val="3"/>
          <c:tx>
            <c:strRef>
              <c:f>1!$E$1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1!$A$3:$A$35</c:f>
              <c:numCache/>
            </c:numRef>
          </c:xVal>
          <c:yVal>
            <c:numRef>
              <c:f>1!$E$3:$E$35</c:f>
              <c:numCache/>
            </c:numRef>
          </c:yVal>
          <c:smooth val="0"/>
        </c:ser>
        <c:ser>
          <c:idx val="4"/>
          <c:order val="4"/>
          <c:tx>
            <c:strRef>
              <c:f>1!$F$1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1!$A$3:$A$35</c:f>
              <c:numCache/>
            </c:numRef>
          </c:xVal>
          <c:yVal>
            <c:numRef>
              <c:f>1!$F$3:$F$35</c:f>
              <c:numCache/>
            </c:numRef>
          </c:yVal>
          <c:smooth val="0"/>
        </c:ser>
        <c:ser>
          <c:idx val="5"/>
          <c:order val="5"/>
          <c:tx>
            <c:strRef>
              <c:f>1!$G$1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1!$A$3:$A$35</c:f>
              <c:numCache/>
            </c:numRef>
          </c:xVal>
          <c:yVal>
            <c:numRef>
              <c:f>1!$G$3:$G$35</c:f>
              <c:numCache/>
            </c:numRef>
          </c:yVal>
          <c:smooth val="0"/>
        </c:ser>
        <c:axId val="61502328"/>
        <c:axId val="16650041"/>
      </c:scatterChart>
      <c:valAx>
        <c:axId val="61502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proportion defective samples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650041"/>
        <c:crosses val="autoZero"/>
        <c:crossBetween val="midCat"/>
        <c:dispUnits/>
      </c:valAx>
      <c:valAx>
        <c:axId val="1665004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Paccept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50232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1"/>
          <c:y val="0.90325"/>
          <c:w val="0.611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Probability distribution of contamination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145"/>
          <c:w val="0.96225"/>
          <c:h val="0.779"/>
        </c:manualLayout>
      </c:layout>
      <c:scatterChart>
        <c:scatterStyle val="lineMarker"/>
        <c:varyColors val="0"/>
        <c:ser>
          <c:idx val="0"/>
          <c:order val="0"/>
          <c:tx>
            <c:v>sigma=0.2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2!$A$4:$A$104</c:f>
              <c:numCache/>
            </c:numRef>
          </c:xVal>
          <c:yVal>
            <c:numRef>
              <c:f>2!$B$4:$B$104</c:f>
              <c:numCache/>
            </c:numRef>
          </c:yVal>
          <c:smooth val="0"/>
        </c:ser>
        <c:ser>
          <c:idx val="1"/>
          <c:order val="1"/>
          <c:tx>
            <c:strRef>
              <c:f>2!$C$2</c:f>
              <c:strCache>
                <c:ptCount val="1"/>
                <c:pt idx="0">
                  <c:v>0.4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2!$A$4:$A$104</c:f>
              <c:numCache/>
            </c:numRef>
          </c:xVal>
          <c:yVal>
            <c:numRef>
              <c:f>2!$C$4:$C$104</c:f>
              <c:numCache/>
            </c:numRef>
          </c:yVal>
          <c:smooth val="0"/>
        </c:ser>
        <c:ser>
          <c:idx val="2"/>
          <c:order val="2"/>
          <c:tx>
            <c:strRef>
              <c:f>2!$D$2</c:f>
              <c:strCache>
                <c:ptCount val="1"/>
                <c:pt idx="0">
                  <c:v>0.6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2!$A$4:$A$104</c:f>
              <c:numCache/>
            </c:numRef>
          </c:xVal>
          <c:yVal>
            <c:numRef>
              <c:f>2!$D$4:$D$104</c:f>
              <c:numCache/>
            </c:numRef>
          </c:yVal>
          <c:smooth val="0"/>
        </c:ser>
        <c:ser>
          <c:idx val="3"/>
          <c:order val="3"/>
          <c:tx>
            <c:strRef>
              <c:f>2!$E$2</c:f>
              <c:strCache>
                <c:ptCount val="1"/>
                <c:pt idx="0">
                  <c:v>0.8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2!$A$4:$A$104</c:f>
              <c:numCache/>
            </c:numRef>
          </c:xVal>
          <c:yVal>
            <c:numRef>
              <c:f>2!$E$4:$E$104</c:f>
              <c:numCache/>
            </c:numRef>
          </c:yVal>
          <c:smooth val="0"/>
        </c:ser>
        <c:ser>
          <c:idx val="4"/>
          <c:order val="4"/>
          <c:tx>
            <c:strRef>
              <c:f>2!$F$2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2!$A$4:$A$104</c:f>
              <c:numCache/>
            </c:numRef>
          </c:xVal>
          <c:yVal>
            <c:numRef>
              <c:f>2!$F$4:$F$104</c:f>
              <c:numCache/>
            </c:numRef>
          </c:yVal>
          <c:smooth val="0"/>
        </c:ser>
        <c:ser>
          <c:idx val="5"/>
          <c:order val="5"/>
          <c:tx>
            <c:strRef>
              <c:f>2!$G$2</c:f>
              <c:strCache>
                <c:ptCount val="1"/>
                <c:pt idx="0">
                  <c:v>1.2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2!$A$4:$A$104</c:f>
              <c:numCache/>
            </c:numRef>
          </c:xVal>
          <c:yVal>
            <c:numRef>
              <c:f>2!$G$4:$G$104</c:f>
              <c:numCache/>
            </c:numRef>
          </c:yVal>
          <c:smooth val="0"/>
        </c:ser>
        <c:axId val="15632642"/>
        <c:axId val="6476051"/>
      </c:scatterChart>
      <c:valAx>
        <c:axId val="15632642"/>
        <c:scaling>
          <c:orientation val="minMax"/>
          <c:max val="4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log C (log cfu/g)</a:t>
                </a:r>
              </a:p>
            </c:rich>
          </c:tx>
          <c:layout>
            <c:manualLayout>
              <c:xMode val="factor"/>
              <c:yMode val="factor"/>
              <c:x val="0"/>
              <c:y val="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76051"/>
        <c:crosses val="autoZero"/>
        <c:crossBetween val="midCat"/>
        <c:dispUnits/>
      </c:valAx>
      <c:valAx>
        <c:axId val="6476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Probability density</a:t>
                </a:r>
              </a:p>
            </c:rich>
          </c:tx>
          <c:layout>
            <c:manualLayout>
              <c:xMode val="factor"/>
              <c:yMode val="factor"/>
              <c:x val="0.01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63264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"/>
          <c:y val="0.92475"/>
          <c:w val="0.828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Probability to obtain a positive sample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145"/>
          <c:w val="0.96225"/>
          <c:h val="0.779"/>
        </c:manualLayout>
      </c:layout>
      <c:scatterChart>
        <c:scatterStyle val="lineMarker"/>
        <c:varyColors val="0"/>
        <c:ser>
          <c:idx val="0"/>
          <c:order val="0"/>
          <c:tx>
            <c:v>sigma=0.2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3!$A$4:$A$104</c:f>
              <c:numCache/>
            </c:numRef>
          </c:xVal>
          <c:yVal>
            <c:numRef>
              <c:f>3!$B$4:$B$104</c:f>
              <c:numCache/>
            </c:numRef>
          </c:yVal>
          <c:smooth val="0"/>
        </c:ser>
        <c:ser>
          <c:idx val="1"/>
          <c:order val="1"/>
          <c:tx>
            <c:strRef>
              <c:f>3!$C$2</c:f>
              <c:strCache>
                <c:ptCount val="1"/>
                <c:pt idx="0">
                  <c:v>0.4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3!$A$4:$A$104</c:f>
              <c:numCache/>
            </c:numRef>
          </c:xVal>
          <c:yVal>
            <c:numRef>
              <c:f>3!$C$4:$C$104</c:f>
              <c:numCache/>
            </c:numRef>
          </c:yVal>
          <c:smooth val="0"/>
        </c:ser>
        <c:ser>
          <c:idx val="2"/>
          <c:order val="2"/>
          <c:tx>
            <c:strRef>
              <c:f>3!$D$2</c:f>
              <c:strCache>
                <c:ptCount val="1"/>
                <c:pt idx="0">
                  <c:v>0.6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3!$A$4:$A$104</c:f>
              <c:numCache/>
            </c:numRef>
          </c:xVal>
          <c:yVal>
            <c:numRef>
              <c:f>3!$D$4:$D$104</c:f>
              <c:numCache/>
            </c:numRef>
          </c:yVal>
          <c:smooth val="0"/>
        </c:ser>
        <c:ser>
          <c:idx val="3"/>
          <c:order val="3"/>
          <c:tx>
            <c:strRef>
              <c:f>3!$E$2</c:f>
              <c:strCache>
                <c:ptCount val="1"/>
                <c:pt idx="0">
                  <c:v>0.8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3!$A$4:$A$104</c:f>
              <c:numCache/>
            </c:numRef>
          </c:xVal>
          <c:yVal>
            <c:numRef>
              <c:f>3!$E$4:$E$104</c:f>
              <c:numCache/>
            </c:numRef>
          </c:yVal>
          <c:smooth val="0"/>
        </c:ser>
        <c:ser>
          <c:idx val="4"/>
          <c:order val="4"/>
          <c:tx>
            <c:strRef>
              <c:f>3!$F$2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3!$A$4:$A$104</c:f>
              <c:numCache/>
            </c:numRef>
          </c:xVal>
          <c:yVal>
            <c:numRef>
              <c:f>3!$F$4:$F$104</c:f>
              <c:numCache/>
            </c:numRef>
          </c:yVal>
          <c:smooth val="0"/>
        </c:ser>
        <c:ser>
          <c:idx val="5"/>
          <c:order val="5"/>
          <c:tx>
            <c:strRef>
              <c:f>3!$G$2</c:f>
              <c:strCache>
                <c:ptCount val="1"/>
                <c:pt idx="0">
                  <c:v>1.2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3!$A$4:$A$104</c:f>
              <c:numCache/>
            </c:numRef>
          </c:xVal>
          <c:yVal>
            <c:numRef>
              <c:f>3!$G$4:$G$104</c:f>
              <c:numCache/>
            </c:numRef>
          </c:yVal>
          <c:smooth val="0"/>
        </c:ser>
        <c:axId val="58284460"/>
        <c:axId val="54798093"/>
      </c:scatterChart>
      <c:valAx>
        <c:axId val="58284460"/>
        <c:scaling>
          <c:orientation val="minMax"/>
          <c:max val="4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mean log C (log cfu/g)</a:t>
                </a:r>
              </a:p>
            </c:rich>
          </c:tx>
          <c:layout>
            <c:manualLayout>
              <c:xMode val="factor"/>
              <c:yMode val="factor"/>
              <c:x val="0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798093"/>
        <c:crosses val="autoZero"/>
        <c:crossBetween val="midCat"/>
        <c:dispUnits/>
      </c:valAx>
      <c:valAx>
        <c:axId val="54798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Probability positive</a:t>
                </a:r>
              </a:p>
            </c:rich>
          </c:tx>
          <c:layout>
            <c:manualLayout>
              <c:xMode val="factor"/>
              <c:yMode val="factor"/>
              <c:x val="0.01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28446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"/>
          <c:y val="0.92475"/>
          <c:w val="0.828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Probability batch acceptance: all samples -</a:t>
            </a:r>
          </a:p>
        </c:rich>
      </c:tx>
      <c:layout>
        <c:manualLayout>
          <c:xMode val="factor"/>
          <c:yMode val="factor"/>
          <c:x val="-0.002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145"/>
          <c:w val="0.96225"/>
          <c:h val="0.779"/>
        </c:manualLayout>
      </c:layout>
      <c:scatterChart>
        <c:scatterStyle val="lineMarker"/>
        <c:varyColors val="0"/>
        <c:ser>
          <c:idx val="0"/>
          <c:order val="0"/>
          <c:tx>
            <c:v>sigma=0.2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4!$A$4:$A$104</c:f>
              <c:numCache/>
            </c:numRef>
          </c:xVal>
          <c:yVal>
            <c:numRef>
              <c:f>4!$B$4:$B$104</c:f>
              <c:numCache/>
            </c:numRef>
          </c:yVal>
          <c:smooth val="0"/>
        </c:ser>
        <c:ser>
          <c:idx val="1"/>
          <c:order val="1"/>
          <c:tx>
            <c:strRef>
              <c:f>4!$C$2</c:f>
              <c:strCache>
                <c:ptCount val="1"/>
                <c:pt idx="0">
                  <c:v>0.4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4!$A$4:$A$104</c:f>
              <c:numCache/>
            </c:numRef>
          </c:xVal>
          <c:yVal>
            <c:numRef>
              <c:f>4!$C$4:$C$104</c:f>
              <c:numCache/>
            </c:numRef>
          </c:yVal>
          <c:smooth val="0"/>
        </c:ser>
        <c:ser>
          <c:idx val="2"/>
          <c:order val="2"/>
          <c:tx>
            <c:strRef>
              <c:f>4!$D$2</c:f>
              <c:strCache>
                <c:ptCount val="1"/>
                <c:pt idx="0">
                  <c:v>0.6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4!$A$4:$A$104</c:f>
              <c:numCache/>
            </c:numRef>
          </c:xVal>
          <c:yVal>
            <c:numRef>
              <c:f>4!$D$4:$D$104</c:f>
              <c:numCache/>
            </c:numRef>
          </c:yVal>
          <c:smooth val="0"/>
        </c:ser>
        <c:ser>
          <c:idx val="3"/>
          <c:order val="3"/>
          <c:tx>
            <c:strRef>
              <c:f>4!$E$2</c:f>
              <c:strCache>
                <c:ptCount val="1"/>
                <c:pt idx="0">
                  <c:v>0.8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4!$A$4:$A$104</c:f>
              <c:numCache/>
            </c:numRef>
          </c:xVal>
          <c:yVal>
            <c:numRef>
              <c:f>4!$E$4:$E$104</c:f>
              <c:numCache/>
            </c:numRef>
          </c:yVal>
          <c:smooth val="0"/>
        </c:ser>
        <c:ser>
          <c:idx val="4"/>
          <c:order val="4"/>
          <c:tx>
            <c:strRef>
              <c:f>4!$F$2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4!$A$4:$A$104</c:f>
              <c:numCache/>
            </c:numRef>
          </c:xVal>
          <c:yVal>
            <c:numRef>
              <c:f>4!$F$4:$F$104</c:f>
              <c:numCache/>
            </c:numRef>
          </c:yVal>
          <c:smooth val="0"/>
        </c:ser>
        <c:ser>
          <c:idx val="5"/>
          <c:order val="5"/>
          <c:tx>
            <c:strRef>
              <c:f>4!$G$2</c:f>
              <c:strCache>
                <c:ptCount val="1"/>
                <c:pt idx="0">
                  <c:v>1.2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4!$A$4:$A$104</c:f>
              <c:numCache/>
            </c:numRef>
          </c:xVal>
          <c:yVal>
            <c:numRef>
              <c:f>4!$G$4:$G$104</c:f>
              <c:numCache/>
            </c:numRef>
          </c:yVal>
          <c:smooth val="0"/>
        </c:ser>
        <c:axId val="23420790"/>
        <c:axId val="9460519"/>
      </c:scatterChart>
      <c:valAx>
        <c:axId val="23420790"/>
        <c:scaling>
          <c:orientation val="minMax"/>
          <c:max val="4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mean log C (log cfu/g)</a:t>
                </a:r>
              </a:p>
            </c:rich>
          </c:tx>
          <c:layout>
            <c:manualLayout>
              <c:xMode val="factor"/>
              <c:yMode val="factor"/>
              <c:x val="0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460519"/>
        <c:crosses val="autoZero"/>
        <c:crossBetween val="midCat"/>
        <c:dispUnits/>
      </c:valAx>
      <c:valAx>
        <c:axId val="9460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Probability acceptance</a:t>
                </a:r>
              </a:p>
            </c:rich>
          </c:tx>
          <c:layout>
            <c:manualLayout>
              <c:xMode val="factor"/>
              <c:yMode val="factor"/>
              <c:x val="0.01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42079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"/>
          <c:y val="0.92475"/>
          <c:w val="0.828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Probability batch acceptance: all samples -</a:t>
            </a:r>
          </a:p>
        </c:rich>
      </c:tx>
      <c:layout>
        <c:manualLayout>
          <c:xMode val="factor"/>
          <c:yMode val="factor"/>
          <c:x val="-0.00225"/>
          <c:y val="-0.0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14"/>
          <c:w val="0.96225"/>
          <c:h val="0.78375"/>
        </c:manualLayout>
      </c:layout>
      <c:scatterChart>
        <c:scatterStyle val="lineMarker"/>
        <c:varyColors val="0"/>
        <c:ser>
          <c:idx val="0"/>
          <c:order val="0"/>
          <c:tx>
            <c:v>sigma=0.2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5!$J$4:$J$104</c:f>
              <c:numCache/>
            </c:numRef>
          </c:xVal>
          <c:yVal>
            <c:numRef>
              <c:f>5!$B$4:$B$104</c:f>
              <c:numCache/>
            </c:numRef>
          </c:yVal>
          <c:smooth val="0"/>
        </c:ser>
        <c:ser>
          <c:idx val="1"/>
          <c:order val="1"/>
          <c:tx>
            <c:strRef>
              <c:f>5!$C$2</c:f>
              <c:strCache>
                <c:ptCount val="1"/>
                <c:pt idx="0">
                  <c:v>0.4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5!$K$4:$K$104</c:f>
              <c:numCache/>
            </c:numRef>
          </c:xVal>
          <c:yVal>
            <c:numRef>
              <c:f>5!$C$4:$C$104</c:f>
              <c:numCache/>
            </c:numRef>
          </c:yVal>
          <c:smooth val="0"/>
        </c:ser>
        <c:ser>
          <c:idx val="2"/>
          <c:order val="2"/>
          <c:tx>
            <c:strRef>
              <c:f>5!$D$2</c:f>
              <c:strCache>
                <c:ptCount val="1"/>
                <c:pt idx="0">
                  <c:v>0.6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5!$L$4:$L$104</c:f>
              <c:numCache/>
            </c:numRef>
          </c:xVal>
          <c:yVal>
            <c:numRef>
              <c:f>5!$D$4:$D$104</c:f>
              <c:numCache/>
            </c:numRef>
          </c:yVal>
          <c:smooth val="0"/>
        </c:ser>
        <c:ser>
          <c:idx val="3"/>
          <c:order val="3"/>
          <c:tx>
            <c:strRef>
              <c:f>5!$E$2</c:f>
              <c:strCache>
                <c:ptCount val="1"/>
                <c:pt idx="0">
                  <c:v>0.8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5!$M$4:$M$104</c:f>
              <c:numCache/>
            </c:numRef>
          </c:xVal>
          <c:yVal>
            <c:numRef>
              <c:f>5!$E$4:$E$104</c:f>
              <c:numCache/>
            </c:numRef>
          </c:yVal>
          <c:smooth val="0"/>
        </c:ser>
        <c:ser>
          <c:idx val="4"/>
          <c:order val="4"/>
          <c:tx>
            <c:strRef>
              <c:f>5!$F$2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5!$N$4:$N$104</c:f>
              <c:numCache/>
            </c:numRef>
          </c:xVal>
          <c:yVal>
            <c:numRef>
              <c:f>5!$F$4:$F$104</c:f>
              <c:numCache/>
            </c:numRef>
          </c:yVal>
          <c:smooth val="0"/>
        </c:ser>
        <c:ser>
          <c:idx val="5"/>
          <c:order val="5"/>
          <c:tx>
            <c:strRef>
              <c:f>5!$G$2</c:f>
              <c:strCache>
                <c:ptCount val="1"/>
                <c:pt idx="0">
                  <c:v>1.2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5!$O$4:$O$104</c:f>
              <c:numCache/>
            </c:numRef>
          </c:xVal>
          <c:yVal>
            <c:numRef>
              <c:f>5!$G$4:$G$104</c:f>
              <c:numCache/>
            </c:numRef>
          </c:yVal>
          <c:smooth val="0"/>
        </c:ser>
        <c:axId val="18035808"/>
        <c:axId val="28104545"/>
      </c:scatterChart>
      <c:valAx>
        <c:axId val="18035808"/>
        <c:scaling>
          <c:orientation val="minMax"/>
          <c:max val="4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log mean C (log cfu/g)</a:t>
                </a:r>
              </a:p>
            </c:rich>
          </c:tx>
          <c:layout>
            <c:manualLayout>
              <c:xMode val="factor"/>
              <c:yMode val="factor"/>
              <c:x val="0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104545"/>
        <c:crosses val="autoZero"/>
        <c:crossBetween val="midCat"/>
        <c:dispUnits/>
      </c:valAx>
      <c:valAx>
        <c:axId val="28104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Probability acceptance</a:t>
                </a:r>
              </a:p>
            </c:rich>
          </c:tx>
          <c:layout>
            <c:manualLayout>
              <c:xMode val="factor"/>
              <c:yMode val="factor"/>
              <c:x val="0.01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03580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"/>
          <c:y val="0.92475"/>
          <c:w val="0.828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2</xdr:row>
      <xdr:rowOff>47625</xdr:rowOff>
    </xdr:from>
    <xdr:to>
      <xdr:col>14</xdr:col>
      <xdr:colOff>495300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4448175" y="371475"/>
        <a:ext cx="45815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15</xdr:row>
      <xdr:rowOff>142875</xdr:rowOff>
    </xdr:from>
    <xdr:to>
      <xdr:col>13</xdr:col>
      <xdr:colOff>276225</xdr:colOff>
      <xdr:row>32</xdr:row>
      <xdr:rowOff>152400</xdr:rowOff>
    </xdr:to>
    <xdr:graphicFrame>
      <xdr:nvGraphicFramePr>
        <xdr:cNvPr id="1" name="Chart 7"/>
        <xdr:cNvGraphicFramePr/>
      </xdr:nvGraphicFramePr>
      <xdr:xfrm>
        <a:off x="5657850" y="2571750"/>
        <a:ext cx="45624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295275</xdr:colOff>
      <xdr:row>0</xdr:row>
      <xdr:rowOff>47625</xdr:rowOff>
    </xdr:from>
    <xdr:to>
      <xdr:col>13</xdr:col>
      <xdr:colOff>295275</xdr:colOff>
      <xdr:row>16</xdr:row>
      <xdr:rowOff>114300</xdr:rowOff>
    </xdr:to>
    <xdr:graphicFrame>
      <xdr:nvGraphicFramePr>
        <xdr:cNvPr id="2" name="Chart 8"/>
        <xdr:cNvGraphicFramePr/>
      </xdr:nvGraphicFramePr>
      <xdr:xfrm>
        <a:off x="5667375" y="47625"/>
        <a:ext cx="45720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276225</xdr:colOff>
      <xdr:row>31</xdr:row>
      <xdr:rowOff>152400</xdr:rowOff>
    </xdr:from>
    <xdr:to>
      <xdr:col>13</xdr:col>
      <xdr:colOff>276225</xdr:colOff>
      <xdr:row>49</xdr:row>
      <xdr:rowOff>9525</xdr:rowOff>
    </xdr:to>
    <xdr:graphicFrame>
      <xdr:nvGraphicFramePr>
        <xdr:cNvPr id="3" name="Chart 17"/>
        <xdr:cNvGraphicFramePr/>
      </xdr:nvGraphicFramePr>
      <xdr:xfrm>
        <a:off x="5648325" y="5172075"/>
        <a:ext cx="457200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0</xdr:row>
      <xdr:rowOff>152400</xdr:rowOff>
    </xdr:from>
    <xdr:to>
      <xdr:col>14</xdr:col>
      <xdr:colOff>171450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4352925" y="152400"/>
        <a:ext cx="43529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0</xdr:row>
      <xdr:rowOff>152400</xdr:rowOff>
    </xdr:from>
    <xdr:to>
      <xdr:col>14</xdr:col>
      <xdr:colOff>171450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4352925" y="152400"/>
        <a:ext cx="43529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3</xdr:row>
      <xdr:rowOff>19050</xdr:rowOff>
    </xdr:from>
    <xdr:to>
      <xdr:col>14</xdr:col>
      <xdr:colOff>104775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286250" y="504825"/>
        <a:ext cx="43529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2</xdr:row>
      <xdr:rowOff>47625</xdr:rowOff>
    </xdr:from>
    <xdr:to>
      <xdr:col>14</xdr:col>
      <xdr:colOff>495300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4448175" y="371475"/>
        <a:ext cx="45815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0</xdr:row>
      <xdr:rowOff>152400</xdr:rowOff>
    </xdr:from>
    <xdr:to>
      <xdr:col>14</xdr:col>
      <xdr:colOff>171450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4352925" y="152400"/>
        <a:ext cx="43529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0</xdr:row>
      <xdr:rowOff>152400</xdr:rowOff>
    </xdr:from>
    <xdr:to>
      <xdr:col>14</xdr:col>
      <xdr:colOff>171450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4352925" y="152400"/>
        <a:ext cx="43529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3</xdr:row>
      <xdr:rowOff>19050</xdr:rowOff>
    </xdr:from>
    <xdr:to>
      <xdr:col>14</xdr:col>
      <xdr:colOff>104775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286250" y="504825"/>
        <a:ext cx="43529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</xdr:row>
      <xdr:rowOff>161925</xdr:rowOff>
    </xdr:from>
    <xdr:to>
      <xdr:col>14</xdr:col>
      <xdr:colOff>133350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4314825" y="485775"/>
        <a:ext cx="43529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="180" zoomScaleNormal="180" zoomScalePageLayoutView="0" workbookViewId="0" topLeftCell="A1">
      <selection activeCell="B3" sqref="B3"/>
    </sheetView>
  </sheetViews>
  <sheetFormatPr defaultColWidth="9.140625" defaultRowHeight="12.75"/>
  <sheetData>
    <row r="1" spans="1:7" ht="12.75">
      <c r="A1" s="2" t="s">
        <v>13</v>
      </c>
      <c r="B1">
        <v>1</v>
      </c>
      <c r="C1">
        <v>2</v>
      </c>
      <c r="D1">
        <v>3</v>
      </c>
      <c r="E1">
        <v>5</v>
      </c>
      <c r="F1">
        <v>10</v>
      </c>
      <c r="G1">
        <v>30</v>
      </c>
    </row>
    <row r="2" spans="1:7" ht="12.75">
      <c r="A2" t="s">
        <v>7</v>
      </c>
      <c r="B2" s="2" t="s">
        <v>14</v>
      </c>
      <c r="C2" s="2" t="s">
        <v>10</v>
      </c>
      <c r="D2" t="s">
        <v>10</v>
      </c>
      <c r="E2" t="s">
        <v>10</v>
      </c>
      <c r="F2" t="s">
        <v>10</v>
      </c>
      <c r="G2" t="s">
        <v>10</v>
      </c>
    </row>
    <row r="3" spans="1:2" ht="12.75">
      <c r="A3">
        <v>0</v>
      </c>
      <c r="B3">
        <f>1-A3</f>
        <v>1</v>
      </c>
    </row>
    <row r="4" ht="12.75">
      <c r="A4">
        <f>0.025+A3</f>
        <v>0.025</v>
      </c>
    </row>
    <row r="5" ht="12.75">
      <c r="A5">
        <f aca="true" t="shared" si="0" ref="A5:A15">0.025+A4</f>
        <v>0.05</v>
      </c>
    </row>
    <row r="6" ht="12.75">
      <c r="A6">
        <f t="shared" si="0"/>
        <v>0.07500000000000001</v>
      </c>
    </row>
    <row r="7" ht="12.75">
      <c r="A7">
        <f t="shared" si="0"/>
        <v>0.1</v>
      </c>
    </row>
    <row r="8" ht="12.75">
      <c r="A8">
        <f t="shared" si="0"/>
        <v>0.125</v>
      </c>
    </row>
    <row r="9" ht="12.75">
      <c r="A9">
        <f t="shared" si="0"/>
        <v>0.15</v>
      </c>
    </row>
    <row r="10" ht="12.75">
      <c r="A10">
        <f t="shared" si="0"/>
        <v>0.175</v>
      </c>
    </row>
    <row r="11" ht="12.75">
      <c r="A11">
        <f t="shared" si="0"/>
        <v>0.19999999999999998</v>
      </c>
    </row>
    <row r="12" ht="12.75">
      <c r="A12">
        <f t="shared" si="0"/>
        <v>0.22499999999999998</v>
      </c>
    </row>
    <row r="13" ht="12.75">
      <c r="A13">
        <f t="shared" si="0"/>
        <v>0.24999999999999997</v>
      </c>
    </row>
    <row r="14" ht="12.75">
      <c r="A14">
        <f t="shared" si="0"/>
        <v>0.27499999999999997</v>
      </c>
    </row>
    <row r="15" ht="12.75">
      <c r="A15">
        <f t="shared" si="0"/>
        <v>0.3</v>
      </c>
    </row>
    <row r="16" ht="12.75">
      <c r="A16">
        <f aca="true" t="shared" si="1" ref="A16:A35">0.025+A15</f>
        <v>0.325</v>
      </c>
    </row>
    <row r="17" ht="12.75">
      <c r="A17">
        <f t="shared" si="1"/>
        <v>0.35000000000000003</v>
      </c>
    </row>
    <row r="18" ht="12.75">
      <c r="A18">
        <f t="shared" si="1"/>
        <v>0.37500000000000006</v>
      </c>
    </row>
    <row r="19" ht="12.75">
      <c r="A19">
        <f t="shared" si="1"/>
        <v>0.4000000000000001</v>
      </c>
    </row>
    <row r="20" ht="12.75">
      <c r="A20">
        <f t="shared" si="1"/>
        <v>0.4250000000000001</v>
      </c>
    </row>
    <row r="21" ht="12.75">
      <c r="A21">
        <f t="shared" si="1"/>
        <v>0.4500000000000001</v>
      </c>
    </row>
    <row r="22" ht="12.75">
      <c r="A22">
        <f t="shared" si="1"/>
        <v>0.47500000000000014</v>
      </c>
    </row>
    <row r="23" ht="12.75">
      <c r="A23">
        <f t="shared" si="1"/>
        <v>0.5000000000000001</v>
      </c>
    </row>
    <row r="24" ht="12.75">
      <c r="A24">
        <f t="shared" si="1"/>
        <v>0.5250000000000001</v>
      </c>
    </row>
    <row r="25" ht="12.75">
      <c r="A25">
        <f t="shared" si="1"/>
        <v>0.5500000000000002</v>
      </c>
    </row>
    <row r="26" ht="12.75">
      <c r="A26">
        <f t="shared" si="1"/>
        <v>0.5750000000000002</v>
      </c>
    </row>
    <row r="27" ht="12.75">
      <c r="A27">
        <f t="shared" si="1"/>
        <v>0.6000000000000002</v>
      </c>
    </row>
    <row r="28" ht="12.75">
      <c r="A28">
        <f t="shared" si="1"/>
        <v>0.6250000000000002</v>
      </c>
    </row>
    <row r="29" ht="12.75">
      <c r="A29">
        <f t="shared" si="1"/>
        <v>0.6500000000000002</v>
      </c>
    </row>
    <row r="30" ht="12.75">
      <c r="A30">
        <f t="shared" si="1"/>
        <v>0.6750000000000003</v>
      </c>
    </row>
    <row r="31" ht="12.75">
      <c r="A31">
        <f t="shared" si="1"/>
        <v>0.7000000000000003</v>
      </c>
    </row>
    <row r="32" ht="12.75">
      <c r="A32">
        <f t="shared" si="1"/>
        <v>0.7250000000000003</v>
      </c>
    </row>
    <row r="33" ht="12.75">
      <c r="A33">
        <f t="shared" si="1"/>
        <v>0.7500000000000003</v>
      </c>
    </row>
    <row r="34" ht="12.75">
      <c r="A34">
        <f t="shared" si="1"/>
        <v>0.7750000000000004</v>
      </c>
    </row>
    <row r="35" ht="12.75">
      <c r="A35">
        <f t="shared" si="1"/>
        <v>0.8000000000000004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F43" sqref="F43"/>
    </sheetView>
  </sheetViews>
  <sheetFormatPr defaultColWidth="11.421875" defaultRowHeight="12.75"/>
  <cols>
    <col min="1" max="1" width="12.00390625" style="0" customWidth="1"/>
  </cols>
  <sheetData>
    <row r="1" ht="12.75">
      <c r="A1" t="s">
        <v>4</v>
      </c>
    </row>
    <row r="2" ht="12.75">
      <c r="A2" t="s">
        <v>5</v>
      </c>
    </row>
    <row r="3" spans="3:6" ht="12.75">
      <c r="C3" s="1" t="s">
        <v>2</v>
      </c>
      <c r="F3" s="1" t="s">
        <v>6</v>
      </c>
    </row>
    <row r="4" spans="1:5" ht="12.75">
      <c r="A4" t="s">
        <v>3</v>
      </c>
      <c r="B4" t="s">
        <v>0</v>
      </c>
      <c r="C4" t="s">
        <v>1</v>
      </c>
      <c r="E4" t="s">
        <v>0</v>
      </c>
    </row>
    <row r="5" spans="1:6" ht="12.75">
      <c r="A5">
        <f>10^B5</f>
        <v>1</v>
      </c>
      <c r="B5">
        <v>0</v>
      </c>
      <c r="C5">
        <f>NORMDIST(B5,2.9,0.8,0)</f>
        <v>0.0006988269027902072</v>
      </c>
      <c r="D5">
        <f>10^E5</f>
        <v>251.18864315095806</v>
      </c>
      <c r="E5">
        <v>2.4</v>
      </c>
      <c r="F5">
        <f>NORMDIST(E5,3.1,0.2,0)</f>
        <v>0.004363413475228784</v>
      </c>
    </row>
    <row r="6" spans="1:6" ht="12.75">
      <c r="A6">
        <f aca="true" t="shared" si="0" ref="A6:A35">10^B6</f>
        <v>1.5848931924611136</v>
      </c>
      <c r="B6">
        <f aca="true" t="shared" si="1" ref="B6:B35">0.2+B5</f>
        <v>0.2</v>
      </c>
      <c r="C6">
        <f aca="true" t="shared" si="2" ref="C6:C35">NORMDIST(B6,2.9,0.8,0)</f>
        <v>0.0016763985918629748</v>
      </c>
      <c r="D6">
        <f aca="true" t="shared" si="3" ref="D6:D35">10^E6</f>
        <v>281.8382931264453</v>
      </c>
      <c r="E6">
        <f>+E5+0.05</f>
        <v>2.4499999999999997</v>
      </c>
      <c r="F6">
        <f aca="true" t="shared" si="4" ref="F6:F35">NORMDIST(E6,3.1,0.2,0)</f>
        <v>0.010145240286498785</v>
      </c>
    </row>
    <row r="7" spans="1:6" ht="12.75">
      <c r="A7">
        <f t="shared" si="0"/>
        <v>2.5118864315095806</v>
      </c>
      <c r="B7">
        <f t="shared" si="1"/>
        <v>0.4</v>
      </c>
      <c r="C7">
        <f t="shared" si="2"/>
        <v>0.003777822543998445</v>
      </c>
      <c r="D7">
        <f t="shared" si="3"/>
        <v>316.2277660168377</v>
      </c>
      <c r="E7">
        <f aca="true" t="shared" si="5" ref="E7:E35">+E6+0.05</f>
        <v>2.4999999999999996</v>
      </c>
      <c r="F7">
        <f t="shared" si="4"/>
        <v>0.02215924205968986</v>
      </c>
    </row>
    <row r="8" spans="1:6" ht="12.75">
      <c r="A8">
        <f t="shared" si="0"/>
        <v>3.9810717055349736</v>
      </c>
      <c r="B8">
        <f t="shared" si="1"/>
        <v>0.6000000000000001</v>
      </c>
      <c r="C8">
        <f t="shared" si="2"/>
        <v>0.007997650388404453</v>
      </c>
      <c r="D8">
        <f t="shared" si="3"/>
        <v>354.813389233575</v>
      </c>
      <c r="E8">
        <f t="shared" si="5"/>
        <v>2.5499999999999994</v>
      </c>
      <c r="F8">
        <f t="shared" si="4"/>
        <v>0.04546781250795481</v>
      </c>
    </row>
    <row r="9" spans="1:6" ht="12.75">
      <c r="A9">
        <f t="shared" si="0"/>
        <v>6.309573444801934</v>
      </c>
      <c r="B9">
        <f t="shared" si="1"/>
        <v>0.8</v>
      </c>
      <c r="C9">
        <f t="shared" si="2"/>
        <v>0.01590522699603931</v>
      </c>
      <c r="D9">
        <f t="shared" si="3"/>
        <v>398.1071705534969</v>
      </c>
      <c r="E9">
        <f t="shared" si="5"/>
        <v>2.599999999999999</v>
      </c>
      <c r="F9">
        <f t="shared" si="4"/>
        <v>0.0876415024678417</v>
      </c>
    </row>
    <row r="10" spans="1:6" ht="12.75">
      <c r="A10">
        <f t="shared" si="0"/>
        <v>10</v>
      </c>
      <c r="B10">
        <f t="shared" si="1"/>
        <v>1</v>
      </c>
      <c r="C10">
        <f t="shared" si="2"/>
        <v>0.029714876037392285</v>
      </c>
      <c r="D10">
        <f t="shared" si="3"/>
        <v>446.6835921509625</v>
      </c>
      <c r="E10">
        <f t="shared" si="5"/>
        <v>2.649999999999999</v>
      </c>
      <c r="F10">
        <f t="shared" si="4"/>
        <v>0.1586982591783352</v>
      </c>
    </row>
    <row r="11" spans="1:6" ht="12.75">
      <c r="A11">
        <f t="shared" si="0"/>
        <v>15.848931924611136</v>
      </c>
      <c r="B11">
        <f t="shared" si="1"/>
        <v>1.2</v>
      </c>
      <c r="C11">
        <f t="shared" si="2"/>
        <v>0.052151231570423257</v>
      </c>
      <c r="D11">
        <f t="shared" si="3"/>
        <v>501.1872336272714</v>
      </c>
      <c r="E11">
        <f t="shared" si="5"/>
        <v>2.699999999999999</v>
      </c>
      <c r="F11">
        <f t="shared" si="4"/>
        <v>0.2699548325659369</v>
      </c>
    </row>
    <row r="12" spans="1:6" ht="12.75">
      <c r="A12">
        <f t="shared" si="0"/>
        <v>25.1188643150958</v>
      </c>
      <c r="B12">
        <f t="shared" si="1"/>
        <v>1.4</v>
      </c>
      <c r="C12">
        <f t="shared" si="2"/>
        <v>0.08598284478336488</v>
      </c>
      <c r="D12">
        <f t="shared" si="3"/>
        <v>562.3413251903478</v>
      </c>
      <c r="E12">
        <f t="shared" si="5"/>
        <v>2.7499999999999987</v>
      </c>
      <c r="F12">
        <f t="shared" si="4"/>
        <v>0.4313865941325522</v>
      </c>
    </row>
    <row r="13" spans="1:6" ht="12.75">
      <c r="A13">
        <f t="shared" si="0"/>
        <v>39.810717055349734</v>
      </c>
      <c r="B13">
        <f t="shared" si="1"/>
        <v>1.5999999999999999</v>
      </c>
      <c r="C13">
        <f t="shared" si="2"/>
        <v>0.13317283516323133</v>
      </c>
      <c r="D13">
        <f t="shared" si="3"/>
        <v>630.9573444801915</v>
      </c>
      <c r="E13">
        <f t="shared" si="5"/>
        <v>2.7999999999999985</v>
      </c>
      <c r="F13">
        <f t="shared" si="4"/>
        <v>0.6475879783294509</v>
      </c>
    </row>
    <row r="14" spans="1:6" ht="12.75">
      <c r="A14">
        <f t="shared" si="0"/>
        <v>63.09573444801931</v>
      </c>
      <c r="B14">
        <f t="shared" si="1"/>
        <v>1.7999999999999998</v>
      </c>
      <c r="C14">
        <f t="shared" si="2"/>
        <v>0.1937653318228665</v>
      </c>
      <c r="D14">
        <f t="shared" si="3"/>
        <v>707.9457843841357</v>
      </c>
      <c r="E14">
        <f t="shared" si="5"/>
        <v>2.8499999999999983</v>
      </c>
      <c r="F14">
        <f t="shared" si="4"/>
        <v>0.9132454269450994</v>
      </c>
    </row>
    <row r="15" spans="1:6" ht="12.75">
      <c r="A15">
        <f t="shared" si="0"/>
        <v>99.99999999999996</v>
      </c>
      <c r="B15">
        <f t="shared" si="1"/>
        <v>1.9999999999999998</v>
      </c>
      <c r="C15">
        <f t="shared" si="2"/>
        <v>0.2648458072196243</v>
      </c>
      <c r="D15">
        <f t="shared" si="3"/>
        <v>794.3282347242786</v>
      </c>
      <c r="E15">
        <f t="shared" si="5"/>
        <v>2.899999999999998</v>
      </c>
      <c r="F15">
        <f t="shared" si="4"/>
        <v>1.209853622595705</v>
      </c>
    </row>
    <row r="16" spans="1:6" ht="12.75">
      <c r="A16">
        <f t="shared" si="0"/>
        <v>158.4893192461114</v>
      </c>
      <c r="B16">
        <f t="shared" si="1"/>
        <v>2.1999999999999997</v>
      </c>
      <c r="C16">
        <f t="shared" si="2"/>
        <v>0.3400687479731793</v>
      </c>
      <c r="D16">
        <f t="shared" si="3"/>
        <v>891.2509381337418</v>
      </c>
      <c r="E16">
        <f t="shared" si="5"/>
        <v>2.949999999999998</v>
      </c>
      <c r="F16">
        <f t="shared" si="4"/>
        <v>1.50568716077401</v>
      </c>
    </row>
    <row r="17" spans="1:6" ht="12.75">
      <c r="A17">
        <f t="shared" si="0"/>
        <v>251.18864315095806</v>
      </c>
      <c r="B17">
        <f t="shared" si="1"/>
        <v>2.4</v>
      </c>
      <c r="C17">
        <f t="shared" si="2"/>
        <v>0.41020121068796883</v>
      </c>
      <c r="D17">
        <f t="shared" si="3"/>
        <v>999.9999999999953</v>
      </c>
      <c r="E17">
        <f t="shared" si="5"/>
        <v>2.999999999999998</v>
      </c>
      <c r="F17">
        <f t="shared" si="4"/>
        <v>1.7603266338214871</v>
      </c>
    </row>
    <row r="18" spans="1:6" ht="12.75">
      <c r="A18">
        <f t="shared" si="0"/>
        <v>398.1071705534976</v>
      </c>
      <c r="B18">
        <f t="shared" si="1"/>
        <v>2.6</v>
      </c>
      <c r="C18">
        <f t="shared" si="2"/>
        <v>0.4648188673372112</v>
      </c>
      <c r="D18">
        <f t="shared" si="3"/>
        <v>1122.0184543019577</v>
      </c>
      <c r="E18">
        <f t="shared" si="5"/>
        <v>3.0499999999999976</v>
      </c>
      <c r="F18">
        <f t="shared" si="4"/>
        <v>1.93334058401424</v>
      </c>
    </row>
    <row r="19" spans="1:6" ht="12.75">
      <c r="A19">
        <f t="shared" si="0"/>
        <v>630.9573444801938</v>
      </c>
      <c r="B19">
        <f t="shared" si="1"/>
        <v>2.8000000000000003</v>
      </c>
      <c r="C19">
        <f t="shared" si="2"/>
        <v>0.4947971086809369</v>
      </c>
      <c r="D19">
        <f t="shared" si="3"/>
        <v>1258.92541179416</v>
      </c>
      <c r="E19">
        <f t="shared" si="5"/>
        <v>3.0999999999999974</v>
      </c>
      <c r="F19">
        <f t="shared" si="4"/>
        <v>1.9947114020071635</v>
      </c>
    </row>
    <row r="20" spans="1:6" ht="12.75">
      <c r="A20">
        <f t="shared" si="0"/>
        <v>1000.0000000000016</v>
      </c>
      <c r="B20">
        <f t="shared" si="1"/>
        <v>3.0000000000000004</v>
      </c>
      <c r="C20">
        <f t="shared" si="2"/>
        <v>0.4947971086809368</v>
      </c>
      <c r="D20">
        <f t="shared" si="3"/>
        <v>1412.537544622747</v>
      </c>
      <c r="E20">
        <f t="shared" si="5"/>
        <v>3.1499999999999972</v>
      </c>
      <c r="F20">
        <f t="shared" si="4"/>
        <v>1.933340584014253</v>
      </c>
    </row>
    <row r="21" spans="1:6" ht="12.75">
      <c r="A21">
        <f t="shared" si="0"/>
        <v>1584.8931924611172</v>
      </c>
      <c r="B21">
        <f t="shared" si="1"/>
        <v>3.2000000000000006</v>
      </c>
      <c r="C21">
        <f t="shared" si="2"/>
        <v>0.464818867337211</v>
      </c>
      <c r="D21">
        <f t="shared" si="3"/>
        <v>1584.8931924611045</v>
      </c>
      <c r="E21">
        <f t="shared" si="5"/>
        <v>3.199999999999997</v>
      </c>
      <c r="F21">
        <f t="shared" si="4"/>
        <v>1.7603266338215107</v>
      </c>
    </row>
    <row r="22" spans="1:6" ht="12.75">
      <c r="A22">
        <f t="shared" si="0"/>
        <v>2511.8864315095857</v>
      </c>
      <c r="B22">
        <f t="shared" si="1"/>
        <v>3.400000000000001</v>
      </c>
      <c r="C22">
        <f t="shared" si="2"/>
        <v>0.41020121068796844</v>
      </c>
      <c r="D22">
        <f t="shared" si="3"/>
        <v>1778.279410038912</v>
      </c>
      <c r="E22">
        <f t="shared" si="5"/>
        <v>3.249999999999997</v>
      </c>
      <c r="F22">
        <f t="shared" si="4"/>
        <v>1.5056871607740399</v>
      </c>
    </row>
    <row r="23" spans="1:6" ht="12.75">
      <c r="A23">
        <f t="shared" si="0"/>
        <v>3981.071705534984</v>
      </c>
      <c r="B23">
        <f t="shared" si="1"/>
        <v>3.600000000000001</v>
      </c>
      <c r="C23">
        <f t="shared" si="2"/>
        <v>0.340068747973179</v>
      </c>
      <c r="D23">
        <f t="shared" si="3"/>
        <v>1995.2623149688663</v>
      </c>
      <c r="E23">
        <f t="shared" si="5"/>
        <v>3.2999999999999967</v>
      </c>
      <c r="F23">
        <f t="shared" si="4"/>
        <v>1.209853622595737</v>
      </c>
    </row>
    <row r="24" spans="1:6" ht="12.75">
      <c r="A24">
        <f t="shared" si="0"/>
        <v>6309.57344480195</v>
      </c>
      <c r="B24">
        <f t="shared" si="1"/>
        <v>3.800000000000001</v>
      </c>
      <c r="C24">
        <f t="shared" si="2"/>
        <v>0.26484580721962386</v>
      </c>
      <c r="D24">
        <f t="shared" si="3"/>
        <v>2238.7211385683236</v>
      </c>
      <c r="E24">
        <f t="shared" si="5"/>
        <v>3.3499999999999965</v>
      </c>
      <c r="F24">
        <f t="shared" si="4"/>
        <v>0.9132454269451299</v>
      </c>
    </row>
    <row r="25" spans="1:6" ht="12.75">
      <c r="A25">
        <f t="shared" si="0"/>
        <v>10000.000000000027</v>
      </c>
      <c r="B25">
        <f t="shared" si="1"/>
        <v>4.000000000000001</v>
      </c>
      <c r="C25">
        <f t="shared" si="2"/>
        <v>0.1937653318228662</v>
      </c>
      <c r="D25">
        <f t="shared" si="3"/>
        <v>2511.886431509561</v>
      </c>
      <c r="E25">
        <f t="shared" si="5"/>
        <v>3.3999999999999964</v>
      </c>
      <c r="F25">
        <f t="shared" si="4"/>
        <v>0.6475879783294767</v>
      </c>
    </row>
    <row r="26" spans="1:6" ht="12.75">
      <c r="A26">
        <f t="shared" si="0"/>
        <v>15848.931924611175</v>
      </c>
      <c r="B26">
        <f t="shared" si="1"/>
        <v>4.200000000000001</v>
      </c>
      <c r="C26">
        <f t="shared" si="2"/>
        <v>0.13317283516323103</v>
      </c>
      <c r="D26">
        <f t="shared" si="3"/>
        <v>2818.382931264431</v>
      </c>
      <c r="E26">
        <f t="shared" si="5"/>
        <v>3.449999999999996</v>
      </c>
      <c r="F26">
        <f t="shared" si="4"/>
        <v>0.4313865941325723</v>
      </c>
    </row>
    <row r="27" spans="1:6" ht="12.75">
      <c r="A27">
        <f t="shared" si="0"/>
        <v>25118.864315095907</v>
      </c>
      <c r="B27">
        <f t="shared" si="1"/>
        <v>4.400000000000001</v>
      </c>
      <c r="C27">
        <f t="shared" si="2"/>
        <v>0.08598284478336463</v>
      </c>
      <c r="D27">
        <f t="shared" si="3"/>
        <v>3162.277660168352</v>
      </c>
      <c r="E27">
        <f t="shared" si="5"/>
        <v>3.499999999999996</v>
      </c>
      <c r="F27">
        <f t="shared" si="4"/>
        <v>0.26995483256595126</v>
      </c>
    </row>
    <row r="28" spans="1:6" ht="12.75">
      <c r="A28">
        <f t="shared" si="0"/>
        <v>39810.71705534989</v>
      </c>
      <c r="B28">
        <f t="shared" si="1"/>
        <v>4.600000000000001</v>
      </c>
      <c r="C28">
        <f t="shared" si="2"/>
        <v>0.05215123157042307</v>
      </c>
      <c r="D28">
        <f t="shared" si="3"/>
        <v>3548.1338923357225</v>
      </c>
      <c r="E28">
        <f t="shared" si="5"/>
        <v>3.549999999999996</v>
      </c>
      <c r="F28">
        <f t="shared" si="4"/>
        <v>0.1586982591783447</v>
      </c>
    </row>
    <row r="29" spans="1:6" ht="12.75">
      <c r="A29">
        <f t="shared" si="0"/>
        <v>63095.73444801957</v>
      </c>
      <c r="B29">
        <f t="shared" si="1"/>
        <v>4.800000000000002</v>
      </c>
      <c r="C29">
        <f t="shared" si="2"/>
        <v>0.029714876037392122</v>
      </c>
      <c r="D29">
        <f t="shared" si="3"/>
        <v>3981.0717055349346</v>
      </c>
      <c r="E29">
        <f t="shared" si="5"/>
        <v>3.5999999999999956</v>
      </c>
      <c r="F29">
        <f t="shared" si="4"/>
        <v>0.08764150246784755</v>
      </c>
    </row>
    <row r="30" spans="1:6" ht="12.75">
      <c r="A30">
        <f t="shared" si="0"/>
        <v>100000.00000000055</v>
      </c>
      <c r="B30">
        <f t="shared" si="1"/>
        <v>5.000000000000002</v>
      </c>
      <c r="C30">
        <f t="shared" si="2"/>
        <v>0.015905226996039194</v>
      </c>
      <c r="D30">
        <f t="shared" si="3"/>
        <v>4466.835921509586</v>
      </c>
      <c r="E30">
        <f t="shared" si="5"/>
        <v>3.6499999999999955</v>
      </c>
      <c r="F30">
        <f t="shared" si="4"/>
        <v>0.04546781250795816</v>
      </c>
    </row>
    <row r="31" spans="1:6" ht="12.75">
      <c r="A31">
        <f t="shared" si="0"/>
        <v>158489.3192461122</v>
      </c>
      <c r="B31">
        <f t="shared" si="1"/>
        <v>5.200000000000002</v>
      </c>
      <c r="C31">
        <f t="shared" si="2"/>
        <v>0.007997650388404396</v>
      </c>
      <c r="D31">
        <f t="shared" si="3"/>
        <v>5011.8723362726705</v>
      </c>
      <c r="E31">
        <f t="shared" si="5"/>
        <v>3.6999999999999953</v>
      </c>
      <c r="F31">
        <f t="shared" si="4"/>
        <v>0.022159242059691633</v>
      </c>
    </row>
    <row r="32" spans="1:6" ht="12.75">
      <c r="A32">
        <f t="shared" si="0"/>
        <v>251188.64315095934</v>
      </c>
      <c r="B32">
        <f t="shared" si="1"/>
        <v>5.400000000000002</v>
      </c>
      <c r="C32">
        <f t="shared" si="2"/>
        <v>0.003777822543998415</v>
      </c>
      <c r="D32">
        <f t="shared" si="3"/>
        <v>5623.413251903429</v>
      </c>
      <c r="E32">
        <f t="shared" si="5"/>
        <v>3.749999999999995</v>
      </c>
      <c r="F32">
        <f t="shared" si="4"/>
        <v>0.010145240286499659</v>
      </c>
    </row>
    <row r="33" spans="1:6" ht="12.75">
      <c r="A33">
        <f t="shared" si="0"/>
        <v>398107.1705535</v>
      </c>
      <c r="B33">
        <f t="shared" si="1"/>
        <v>5.600000000000002</v>
      </c>
      <c r="C33">
        <f t="shared" si="2"/>
        <v>0.0016763985918629572</v>
      </c>
      <c r="D33">
        <f t="shared" si="3"/>
        <v>6309.57344480186</v>
      </c>
      <c r="E33">
        <f t="shared" si="5"/>
        <v>3.799999999999995</v>
      </c>
      <c r="F33">
        <f t="shared" si="4"/>
        <v>0.004363413475229195</v>
      </c>
    </row>
    <row r="34" spans="1:6" ht="12.75">
      <c r="A34">
        <f t="shared" si="0"/>
        <v>630957.3444801975</v>
      </c>
      <c r="B34">
        <f t="shared" si="1"/>
        <v>5.8000000000000025</v>
      </c>
      <c r="C34">
        <f t="shared" si="2"/>
        <v>0.000698826902790198</v>
      </c>
      <c r="D34">
        <f t="shared" si="3"/>
        <v>7079.457843841295</v>
      </c>
      <c r="E34">
        <f t="shared" si="5"/>
        <v>3.8499999999999948</v>
      </c>
      <c r="F34">
        <f t="shared" si="4"/>
        <v>0.0017629784118374024</v>
      </c>
    </row>
    <row r="35" spans="1:6" ht="12.75">
      <c r="A35">
        <f t="shared" si="0"/>
        <v>1000000.0000000066</v>
      </c>
      <c r="B35">
        <f t="shared" si="1"/>
        <v>6.000000000000003</v>
      </c>
      <c r="C35">
        <f t="shared" si="2"/>
        <v>0.00027366454720576173</v>
      </c>
      <c r="D35">
        <f t="shared" si="3"/>
        <v>7943.282347242716</v>
      </c>
      <c r="E35">
        <f t="shared" si="5"/>
        <v>3.8999999999999946</v>
      </c>
      <c r="F35">
        <f t="shared" si="4"/>
        <v>0.0006691511288245004</v>
      </c>
    </row>
    <row r="36" spans="3:6" ht="12.75">
      <c r="C36">
        <f>SUM(C5:C35)*0.2</f>
        <v>0.9998846475891583</v>
      </c>
      <c r="F36">
        <f>SUM(F5:F35)*0.05</f>
        <v>0.9998430068928048</v>
      </c>
    </row>
    <row r="39" ht="12.75">
      <c r="M39" t="s">
        <v>9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zoomScale="200" zoomScaleNormal="200" zoomScalePageLayoutView="0" workbookViewId="0" topLeftCell="A1">
      <selection activeCell="B4" sqref="B4"/>
    </sheetView>
  </sheetViews>
  <sheetFormatPr defaultColWidth="9.140625" defaultRowHeight="12.75"/>
  <sheetData>
    <row r="1" spans="1:7" ht="12.75">
      <c r="A1" t="s">
        <v>11</v>
      </c>
      <c r="B1">
        <v>1.7</v>
      </c>
      <c r="C1">
        <v>1.7</v>
      </c>
      <c r="D1">
        <v>1.7</v>
      </c>
      <c r="E1">
        <v>1.7</v>
      </c>
      <c r="F1">
        <v>1.7</v>
      </c>
      <c r="G1">
        <v>1.7</v>
      </c>
    </row>
    <row r="2" spans="1:7" ht="12.75">
      <c r="A2" t="s">
        <v>8</v>
      </c>
      <c r="B2">
        <v>0.2</v>
      </c>
      <c r="C2">
        <v>0.4</v>
      </c>
      <c r="D2">
        <v>0.6</v>
      </c>
      <c r="E2">
        <v>0.8</v>
      </c>
      <c r="F2">
        <v>1</v>
      </c>
      <c r="G2">
        <v>1.2</v>
      </c>
    </row>
    <row r="3" ht="12.75">
      <c r="B3" t="s">
        <v>12</v>
      </c>
    </row>
    <row r="4" spans="1:2" ht="12.75">
      <c r="A4">
        <v>-1</v>
      </c>
      <c r="B4">
        <f>+NORMDIST($A4,B$1,B$2,0)</f>
        <v>5.30634406957608E-40</v>
      </c>
    </row>
    <row r="5" ht="12.75">
      <c r="A5">
        <f>0.05+A4</f>
        <v>-0.95</v>
      </c>
    </row>
    <row r="6" ht="12.75">
      <c r="A6">
        <f aca="true" t="shared" si="0" ref="A6:A69">0.05+A5</f>
        <v>-0.8999999999999999</v>
      </c>
    </row>
    <row r="7" ht="12.75">
      <c r="A7">
        <f t="shared" si="0"/>
        <v>-0.8499999999999999</v>
      </c>
    </row>
    <row r="8" ht="12.75">
      <c r="A8">
        <f t="shared" si="0"/>
        <v>-0.7999999999999998</v>
      </c>
    </row>
    <row r="9" ht="12.75">
      <c r="A9">
        <f t="shared" si="0"/>
        <v>-0.7499999999999998</v>
      </c>
    </row>
    <row r="10" ht="12.75">
      <c r="A10">
        <f t="shared" si="0"/>
        <v>-0.6999999999999997</v>
      </c>
    </row>
    <row r="11" ht="12.75">
      <c r="A11">
        <f t="shared" si="0"/>
        <v>-0.6499999999999997</v>
      </c>
    </row>
    <row r="12" ht="12.75">
      <c r="A12">
        <f t="shared" si="0"/>
        <v>-0.5999999999999996</v>
      </c>
    </row>
    <row r="13" ht="12.75">
      <c r="A13">
        <f t="shared" si="0"/>
        <v>-0.5499999999999996</v>
      </c>
    </row>
    <row r="14" ht="12.75">
      <c r="A14">
        <f t="shared" si="0"/>
        <v>-0.4999999999999996</v>
      </c>
    </row>
    <row r="15" ht="12.75">
      <c r="A15">
        <f t="shared" si="0"/>
        <v>-0.4499999999999996</v>
      </c>
    </row>
    <row r="16" ht="12.75">
      <c r="A16">
        <f t="shared" si="0"/>
        <v>-0.39999999999999963</v>
      </c>
    </row>
    <row r="17" ht="12.75">
      <c r="A17">
        <f t="shared" si="0"/>
        <v>-0.34999999999999964</v>
      </c>
    </row>
    <row r="18" ht="12.75">
      <c r="A18">
        <f t="shared" si="0"/>
        <v>-0.29999999999999966</v>
      </c>
    </row>
    <row r="19" ht="12.75">
      <c r="A19">
        <f t="shared" si="0"/>
        <v>-0.24999999999999967</v>
      </c>
    </row>
    <row r="20" ht="12.75">
      <c r="A20">
        <f t="shared" si="0"/>
        <v>-0.19999999999999968</v>
      </c>
    </row>
    <row r="21" ht="12.75">
      <c r="A21">
        <f t="shared" si="0"/>
        <v>-0.1499999999999997</v>
      </c>
    </row>
    <row r="22" ht="12.75">
      <c r="A22">
        <f t="shared" si="0"/>
        <v>-0.09999999999999969</v>
      </c>
    </row>
    <row r="23" ht="12.75">
      <c r="A23">
        <f t="shared" si="0"/>
        <v>-0.049999999999999684</v>
      </c>
    </row>
    <row r="24" ht="12.75">
      <c r="A24">
        <f t="shared" si="0"/>
        <v>3.191891195797325E-16</v>
      </c>
    </row>
    <row r="25" ht="12.75">
      <c r="A25">
        <f t="shared" si="0"/>
        <v>0.05000000000000032</v>
      </c>
    </row>
    <row r="26" ht="12.75">
      <c r="A26">
        <f t="shared" si="0"/>
        <v>0.10000000000000032</v>
      </c>
    </row>
    <row r="27" ht="12.75">
      <c r="A27">
        <f t="shared" si="0"/>
        <v>0.15000000000000033</v>
      </c>
    </row>
    <row r="28" ht="12.75">
      <c r="A28">
        <f t="shared" si="0"/>
        <v>0.20000000000000034</v>
      </c>
    </row>
    <row r="29" ht="12.75">
      <c r="A29">
        <f t="shared" si="0"/>
        <v>0.25000000000000033</v>
      </c>
    </row>
    <row r="30" ht="12.75">
      <c r="A30">
        <f t="shared" si="0"/>
        <v>0.3000000000000003</v>
      </c>
    </row>
    <row r="31" ht="12.75">
      <c r="A31">
        <f t="shared" si="0"/>
        <v>0.3500000000000003</v>
      </c>
    </row>
    <row r="32" ht="12.75">
      <c r="A32">
        <f t="shared" si="0"/>
        <v>0.4000000000000003</v>
      </c>
    </row>
    <row r="33" ht="12.75">
      <c r="A33">
        <f t="shared" si="0"/>
        <v>0.4500000000000003</v>
      </c>
    </row>
    <row r="34" ht="12.75">
      <c r="A34">
        <f t="shared" si="0"/>
        <v>0.5000000000000003</v>
      </c>
    </row>
    <row r="35" ht="12.75">
      <c r="A35">
        <f t="shared" si="0"/>
        <v>0.5500000000000004</v>
      </c>
    </row>
    <row r="36" ht="12.75">
      <c r="A36">
        <f t="shared" si="0"/>
        <v>0.6000000000000004</v>
      </c>
    </row>
    <row r="37" ht="12.75">
      <c r="A37">
        <f t="shared" si="0"/>
        <v>0.6500000000000005</v>
      </c>
    </row>
    <row r="38" ht="12.75">
      <c r="A38">
        <f t="shared" si="0"/>
        <v>0.7000000000000005</v>
      </c>
    </row>
    <row r="39" ht="12.75">
      <c r="A39">
        <f t="shared" si="0"/>
        <v>0.7500000000000006</v>
      </c>
    </row>
    <row r="40" ht="12.75">
      <c r="A40">
        <f t="shared" si="0"/>
        <v>0.8000000000000006</v>
      </c>
    </row>
    <row r="41" ht="12.75">
      <c r="A41">
        <f t="shared" si="0"/>
        <v>0.8500000000000006</v>
      </c>
    </row>
    <row r="42" ht="12.75">
      <c r="A42">
        <f t="shared" si="0"/>
        <v>0.9000000000000007</v>
      </c>
    </row>
    <row r="43" ht="12.75">
      <c r="A43">
        <f t="shared" si="0"/>
        <v>0.9500000000000007</v>
      </c>
    </row>
    <row r="44" ht="12.75">
      <c r="A44">
        <f t="shared" si="0"/>
        <v>1.0000000000000007</v>
      </c>
    </row>
    <row r="45" ht="12.75">
      <c r="A45">
        <f t="shared" si="0"/>
        <v>1.0500000000000007</v>
      </c>
    </row>
    <row r="46" ht="12.75">
      <c r="A46">
        <f t="shared" si="0"/>
        <v>1.1000000000000008</v>
      </c>
    </row>
    <row r="47" ht="12.75">
      <c r="A47">
        <f t="shared" si="0"/>
        <v>1.1500000000000008</v>
      </c>
    </row>
    <row r="48" ht="12.75">
      <c r="A48">
        <f t="shared" si="0"/>
        <v>1.2000000000000008</v>
      </c>
    </row>
    <row r="49" ht="12.75">
      <c r="A49">
        <f t="shared" si="0"/>
        <v>1.2500000000000009</v>
      </c>
    </row>
    <row r="50" ht="12.75">
      <c r="A50">
        <f t="shared" si="0"/>
        <v>1.300000000000001</v>
      </c>
    </row>
    <row r="51" ht="12.75">
      <c r="A51">
        <f t="shared" si="0"/>
        <v>1.350000000000001</v>
      </c>
    </row>
    <row r="52" ht="12.75">
      <c r="A52">
        <f t="shared" si="0"/>
        <v>1.400000000000001</v>
      </c>
    </row>
    <row r="53" ht="12.75">
      <c r="A53">
        <f t="shared" si="0"/>
        <v>1.450000000000001</v>
      </c>
    </row>
    <row r="54" ht="12.75">
      <c r="A54">
        <f t="shared" si="0"/>
        <v>1.500000000000001</v>
      </c>
    </row>
    <row r="55" ht="12.75">
      <c r="A55">
        <f t="shared" si="0"/>
        <v>1.5500000000000012</v>
      </c>
    </row>
    <row r="56" ht="12.75">
      <c r="A56">
        <f t="shared" si="0"/>
        <v>1.6000000000000012</v>
      </c>
    </row>
    <row r="57" ht="12.75">
      <c r="A57">
        <f t="shared" si="0"/>
        <v>1.6500000000000012</v>
      </c>
    </row>
    <row r="58" ht="12.75">
      <c r="A58">
        <f t="shared" si="0"/>
        <v>1.7000000000000013</v>
      </c>
    </row>
    <row r="59" ht="12.75">
      <c r="A59">
        <f t="shared" si="0"/>
        <v>1.7500000000000013</v>
      </c>
    </row>
    <row r="60" ht="12.75">
      <c r="A60">
        <f t="shared" si="0"/>
        <v>1.8000000000000014</v>
      </c>
    </row>
    <row r="61" ht="12.75">
      <c r="A61">
        <f t="shared" si="0"/>
        <v>1.8500000000000014</v>
      </c>
    </row>
    <row r="62" ht="12.75">
      <c r="A62">
        <f t="shared" si="0"/>
        <v>1.9000000000000015</v>
      </c>
    </row>
    <row r="63" ht="12.75">
      <c r="A63">
        <f t="shared" si="0"/>
        <v>1.9500000000000015</v>
      </c>
    </row>
    <row r="64" ht="12.75">
      <c r="A64">
        <f t="shared" si="0"/>
        <v>2.0000000000000013</v>
      </c>
    </row>
    <row r="65" ht="12.75">
      <c r="A65">
        <f t="shared" si="0"/>
        <v>2.050000000000001</v>
      </c>
    </row>
    <row r="66" ht="12.75">
      <c r="A66">
        <f t="shared" si="0"/>
        <v>2.100000000000001</v>
      </c>
    </row>
    <row r="67" ht="12.75">
      <c r="A67">
        <f t="shared" si="0"/>
        <v>2.150000000000001</v>
      </c>
    </row>
    <row r="68" ht="12.75">
      <c r="A68">
        <f t="shared" si="0"/>
        <v>2.2000000000000006</v>
      </c>
    </row>
    <row r="69" ht="12.75">
      <c r="A69">
        <f t="shared" si="0"/>
        <v>2.2500000000000004</v>
      </c>
    </row>
    <row r="70" ht="12.75">
      <c r="A70">
        <f>0.05+A69</f>
        <v>2.3000000000000003</v>
      </c>
    </row>
    <row r="71" ht="12.75">
      <c r="A71">
        <f>0.05+A70</f>
        <v>2.35</v>
      </c>
    </row>
    <row r="72" ht="12.75">
      <c r="A72">
        <f>0.05+A71</f>
        <v>2.4</v>
      </c>
    </row>
    <row r="73" ht="12.75">
      <c r="A73">
        <f aca="true" t="shared" si="1" ref="A73:A104">0.05+A72</f>
        <v>2.4499999999999997</v>
      </c>
    </row>
    <row r="74" ht="12.75">
      <c r="A74">
        <f t="shared" si="1"/>
        <v>2.4999999999999996</v>
      </c>
    </row>
    <row r="75" ht="12.75">
      <c r="A75">
        <f t="shared" si="1"/>
        <v>2.5499999999999994</v>
      </c>
    </row>
    <row r="76" ht="12.75">
      <c r="A76">
        <f t="shared" si="1"/>
        <v>2.599999999999999</v>
      </c>
    </row>
    <row r="77" ht="12.75">
      <c r="A77">
        <f t="shared" si="1"/>
        <v>2.649999999999999</v>
      </c>
    </row>
    <row r="78" ht="12.75">
      <c r="A78">
        <f t="shared" si="1"/>
        <v>2.699999999999999</v>
      </c>
    </row>
    <row r="79" ht="12.75">
      <c r="A79">
        <f t="shared" si="1"/>
        <v>2.7499999999999987</v>
      </c>
    </row>
    <row r="80" ht="12.75">
      <c r="A80">
        <f t="shared" si="1"/>
        <v>2.7999999999999985</v>
      </c>
    </row>
    <row r="81" ht="12.75">
      <c r="A81">
        <f t="shared" si="1"/>
        <v>2.8499999999999983</v>
      </c>
    </row>
    <row r="82" ht="12.75">
      <c r="A82">
        <f t="shared" si="1"/>
        <v>2.899999999999998</v>
      </c>
    </row>
    <row r="83" ht="12.75">
      <c r="A83">
        <f t="shared" si="1"/>
        <v>2.949999999999998</v>
      </c>
    </row>
    <row r="84" ht="12.75">
      <c r="A84">
        <f t="shared" si="1"/>
        <v>2.999999999999998</v>
      </c>
    </row>
    <row r="85" ht="12.75">
      <c r="A85">
        <f t="shared" si="1"/>
        <v>3.0499999999999976</v>
      </c>
    </row>
    <row r="86" ht="12.75">
      <c r="A86">
        <f t="shared" si="1"/>
        <v>3.0999999999999974</v>
      </c>
    </row>
    <row r="87" ht="12.75">
      <c r="A87">
        <f t="shared" si="1"/>
        <v>3.1499999999999972</v>
      </c>
    </row>
    <row r="88" ht="12.75">
      <c r="A88">
        <f t="shared" si="1"/>
        <v>3.199999999999997</v>
      </c>
    </row>
    <row r="89" ht="12.75">
      <c r="A89">
        <f t="shared" si="1"/>
        <v>3.249999999999997</v>
      </c>
    </row>
    <row r="90" ht="12.75">
      <c r="A90">
        <f t="shared" si="1"/>
        <v>3.2999999999999967</v>
      </c>
    </row>
    <row r="91" ht="12.75">
      <c r="A91">
        <f t="shared" si="1"/>
        <v>3.3499999999999965</v>
      </c>
    </row>
    <row r="92" ht="12.75">
      <c r="A92">
        <f t="shared" si="1"/>
        <v>3.3999999999999964</v>
      </c>
    </row>
    <row r="93" ht="12.75">
      <c r="A93">
        <f t="shared" si="1"/>
        <v>3.449999999999996</v>
      </c>
    </row>
    <row r="94" ht="12.75">
      <c r="A94">
        <f t="shared" si="1"/>
        <v>3.499999999999996</v>
      </c>
    </row>
    <row r="95" ht="12.75">
      <c r="A95">
        <f t="shared" si="1"/>
        <v>3.549999999999996</v>
      </c>
    </row>
    <row r="96" ht="12.75">
      <c r="A96">
        <f t="shared" si="1"/>
        <v>3.5999999999999956</v>
      </c>
    </row>
    <row r="97" ht="12.75">
      <c r="A97">
        <f t="shared" si="1"/>
        <v>3.6499999999999955</v>
      </c>
    </row>
    <row r="98" ht="12.75">
      <c r="A98">
        <f t="shared" si="1"/>
        <v>3.6999999999999953</v>
      </c>
    </row>
    <row r="99" ht="12.75">
      <c r="A99">
        <f t="shared" si="1"/>
        <v>3.749999999999995</v>
      </c>
    </row>
    <row r="100" ht="12.75">
      <c r="A100">
        <f t="shared" si="1"/>
        <v>3.799999999999995</v>
      </c>
    </row>
    <row r="101" ht="12.75">
      <c r="A101">
        <f t="shared" si="1"/>
        <v>3.8499999999999948</v>
      </c>
    </row>
    <row r="102" ht="12.75">
      <c r="A102">
        <f t="shared" si="1"/>
        <v>3.8999999999999946</v>
      </c>
    </row>
    <row r="103" ht="12.75">
      <c r="A103">
        <f t="shared" si="1"/>
        <v>3.9499999999999944</v>
      </c>
    </row>
    <row r="104" ht="12.75">
      <c r="A104">
        <f t="shared" si="1"/>
        <v>3.9999999999999942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4"/>
  <sheetViews>
    <sheetView zoomScale="200" zoomScaleNormal="200" zoomScalePageLayoutView="0" workbookViewId="0" topLeftCell="A1">
      <selection activeCell="B3" sqref="B3"/>
    </sheetView>
  </sheetViews>
  <sheetFormatPr defaultColWidth="9.140625" defaultRowHeight="12.75"/>
  <sheetData>
    <row r="1" spans="1:7" ht="12.75">
      <c r="A1" s="2" t="s">
        <v>15</v>
      </c>
      <c r="B1">
        <v>2</v>
      </c>
      <c r="C1">
        <v>2</v>
      </c>
      <c r="D1">
        <v>2</v>
      </c>
      <c r="E1">
        <v>2</v>
      </c>
      <c r="F1">
        <v>2</v>
      </c>
      <c r="G1">
        <v>2</v>
      </c>
    </row>
    <row r="2" spans="1:7" ht="12.75">
      <c r="A2" t="s">
        <v>8</v>
      </c>
      <c r="B2">
        <v>0.2</v>
      </c>
      <c r="C2">
        <v>0.4</v>
      </c>
      <c r="D2">
        <v>0.6</v>
      </c>
      <c r="E2">
        <v>0.8</v>
      </c>
      <c r="F2">
        <v>1</v>
      </c>
      <c r="G2">
        <v>1.2</v>
      </c>
    </row>
    <row r="3" ht="12.75">
      <c r="B3" s="2" t="s">
        <v>16</v>
      </c>
    </row>
    <row r="4" spans="1:2" ht="12.75">
      <c r="A4">
        <v>-1</v>
      </c>
      <c r="B4">
        <f>1-NORMDIST(B$1,$A4,B$2,1)</f>
        <v>0</v>
      </c>
    </row>
    <row r="5" ht="12.75">
      <c r="A5">
        <f>0.05+A4</f>
        <v>-0.95</v>
      </c>
    </row>
    <row r="6" ht="12.75">
      <c r="A6">
        <f aca="true" t="shared" si="0" ref="A6:A69">0.05+A5</f>
        <v>-0.8999999999999999</v>
      </c>
    </row>
    <row r="7" ht="12.75">
      <c r="A7">
        <f t="shared" si="0"/>
        <v>-0.8499999999999999</v>
      </c>
    </row>
    <row r="8" ht="12.75">
      <c r="A8">
        <f t="shared" si="0"/>
        <v>-0.7999999999999998</v>
      </c>
    </row>
    <row r="9" ht="12.75">
      <c r="A9">
        <f t="shared" si="0"/>
        <v>-0.7499999999999998</v>
      </c>
    </row>
    <row r="10" ht="12.75">
      <c r="A10">
        <f t="shared" si="0"/>
        <v>-0.6999999999999997</v>
      </c>
    </row>
    <row r="11" ht="12.75">
      <c r="A11">
        <f t="shared" si="0"/>
        <v>-0.6499999999999997</v>
      </c>
    </row>
    <row r="12" ht="12.75">
      <c r="A12">
        <f t="shared" si="0"/>
        <v>-0.5999999999999996</v>
      </c>
    </row>
    <row r="13" ht="12.75">
      <c r="A13">
        <f t="shared" si="0"/>
        <v>-0.5499999999999996</v>
      </c>
    </row>
    <row r="14" ht="12.75">
      <c r="A14">
        <f t="shared" si="0"/>
        <v>-0.4999999999999996</v>
      </c>
    </row>
    <row r="15" ht="12.75">
      <c r="A15">
        <f t="shared" si="0"/>
        <v>-0.4499999999999996</v>
      </c>
    </row>
    <row r="16" ht="12.75">
      <c r="A16">
        <f t="shared" si="0"/>
        <v>-0.39999999999999963</v>
      </c>
    </row>
    <row r="17" ht="12.75">
      <c r="A17">
        <f t="shared" si="0"/>
        <v>-0.34999999999999964</v>
      </c>
    </row>
    <row r="18" ht="12.75">
      <c r="A18">
        <f t="shared" si="0"/>
        <v>-0.29999999999999966</v>
      </c>
    </row>
    <row r="19" ht="12.75">
      <c r="A19">
        <f t="shared" si="0"/>
        <v>-0.24999999999999967</v>
      </c>
    </row>
    <row r="20" ht="12.75">
      <c r="A20">
        <f t="shared" si="0"/>
        <v>-0.19999999999999968</v>
      </c>
    </row>
    <row r="21" ht="12.75">
      <c r="A21">
        <f t="shared" si="0"/>
        <v>-0.1499999999999997</v>
      </c>
    </row>
    <row r="22" ht="12.75">
      <c r="A22">
        <f t="shared" si="0"/>
        <v>-0.09999999999999969</v>
      </c>
    </row>
    <row r="23" ht="12.75">
      <c r="A23">
        <f t="shared" si="0"/>
        <v>-0.049999999999999684</v>
      </c>
    </row>
    <row r="24" ht="12.75">
      <c r="A24">
        <f t="shared" si="0"/>
        <v>3.191891195797325E-16</v>
      </c>
    </row>
    <row r="25" ht="12.75">
      <c r="A25">
        <f t="shared" si="0"/>
        <v>0.05000000000000032</v>
      </c>
    </row>
    <row r="26" ht="12.75">
      <c r="A26">
        <f t="shared" si="0"/>
        <v>0.10000000000000032</v>
      </c>
    </row>
    <row r="27" ht="12.75">
      <c r="A27">
        <f t="shared" si="0"/>
        <v>0.15000000000000033</v>
      </c>
    </row>
    <row r="28" ht="12.75">
      <c r="A28">
        <f t="shared" si="0"/>
        <v>0.20000000000000034</v>
      </c>
    </row>
    <row r="29" ht="12.75">
      <c r="A29">
        <f t="shared" si="0"/>
        <v>0.25000000000000033</v>
      </c>
    </row>
    <row r="30" ht="12.75">
      <c r="A30">
        <f t="shared" si="0"/>
        <v>0.3000000000000003</v>
      </c>
    </row>
    <row r="31" ht="12.75">
      <c r="A31">
        <f t="shared" si="0"/>
        <v>0.3500000000000003</v>
      </c>
    </row>
    <row r="32" ht="12.75">
      <c r="A32">
        <f t="shared" si="0"/>
        <v>0.4000000000000003</v>
      </c>
    </row>
    <row r="33" ht="12.75">
      <c r="A33">
        <f t="shared" si="0"/>
        <v>0.4500000000000003</v>
      </c>
    </row>
    <row r="34" ht="12.75">
      <c r="A34">
        <f t="shared" si="0"/>
        <v>0.5000000000000003</v>
      </c>
    </row>
    <row r="35" ht="12.75">
      <c r="A35">
        <f t="shared" si="0"/>
        <v>0.5500000000000004</v>
      </c>
    </row>
    <row r="36" ht="12.75">
      <c r="A36">
        <f t="shared" si="0"/>
        <v>0.6000000000000004</v>
      </c>
    </row>
    <row r="37" ht="12.75">
      <c r="A37">
        <f t="shared" si="0"/>
        <v>0.6500000000000005</v>
      </c>
    </row>
    <row r="38" ht="12.75">
      <c r="A38">
        <f t="shared" si="0"/>
        <v>0.7000000000000005</v>
      </c>
    </row>
    <row r="39" ht="12.75">
      <c r="A39">
        <f t="shared" si="0"/>
        <v>0.7500000000000006</v>
      </c>
    </row>
    <row r="40" ht="12.75">
      <c r="A40">
        <f t="shared" si="0"/>
        <v>0.8000000000000006</v>
      </c>
    </row>
    <row r="41" ht="12.75">
      <c r="A41">
        <f t="shared" si="0"/>
        <v>0.8500000000000006</v>
      </c>
    </row>
    <row r="42" ht="12.75">
      <c r="A42">
        <f t="shared" si="0"/>
        <v>0.9000000000000007</v>
      </c>
    </row>
    <row r="43" ht="12.75">
      <c r="A43">
        <f t="shared" si="0"/>
        <v>0.9500000000000007</v>
      </c>
    </row>
    <row r="44" ht="12.75">
      <c r="A44">
        <f t="shared" si="0"/>
        <v>1.0000000000000007</v>
      </c>
    </row>
    <row r="45" ht="12.75">
      <c r="A45">
        <f t="shared" si="0"/>
        <v>1.0500000000000007</v>
      </c>
    </row>
    <row r="46" ht="12.75">
      <c r="A46">
        <f t="shared" si="0"/>
        <v>1.1000000000000008</v>
      </c>
    </row>
    <row r="47" ht="12.75">
      <c r="A47">
        <f t="shared" si="0"/>
        <v>1.1500000000000008</v>
      </c>
    </row>
    <row r="48" ht="12.75">
      <c r="A48">
        <f t="shared" si="0"/>
        <v>1.2000000000000008</v>
      </c>
    </row>
    <row r="49" ht="12.75">
      <c r="A49">
        <f t="shared" si="0"/>
        <v>1.2500000000000009</v>
      </c>
    </row>
    <row r="50" ht="12.75">
      <c r="A50">
        <f t="shared" si="0"/>
        <v>1.300000000000001</v>
      </c>
    </row>
    <row r="51" ht="12.75">
      <c r="A51">
        <f t="shared" si="0"/>
        <v>1.350000000000001</v>
      </c>
    </row>
    <row r="52" ht="12.75">
      <c r="A52">
        <f t="shared" si="0"/>
        <v>1.400000000000001</v>
      </c>
    </row>
    <row r="53" ht="12.75">
      <c r="A53">
        <f t="shared" si="0"/>
        <v>1.450000000000001</v>
      </c>
    </row>
    <row r="54" ht="12.75">
      <c r="A54">
        <f t="shared" si="0"/>
        <v>1.500000000000001</v>
      </c>
    </row>
    <row r="55" ht="12.75">
      <c r="A55">
        <f t="shared" si="0"/>
        <v>1.5500000000000012</v>
      </c>
    </row>
    <row r="56" ht="12.75">
      <c r="A56">
        <f t="shared" si="0"/>
        <v>1.6000000000000012</v>
      </c>
    </row>
    <row r="57" ht="12.75">
      <c r="A57">
        <f t="shared" si="0"/>
        <v>1.6500000000000012</v>
      </c>
    </row>
    <row r="58" ht="12.75">
      <c r="A58">
        <f t="shared" si="0"/>
        <v>1.7000000000000013</v>
      </c>
    </row>
    <row r="59" ht="12.75">
      <c r="A59">
        <f t="shared" si="0"/>
        <v>1.7500000000000013</v>
      </c>
    </row>
    <row r="60" ht="12.75">
      <c r="A60">
        <f t="shared" si="0"/>
        <v>1.8000000000000014</v>
      </c>
    </row>
    <row r="61" ht="12.75">
      <c r="A61">
        <f t="shared" si="0"/>
        <v>1.8500000000000014</v>
      </c>
    </row>
    <row r="62" ht="12.75">
      <c r="A62">
        <f t="shared" si="0"/>
        <v>1.9000000000000015</v>
      </c>
    </row>
    <row r="63" ht="12.75">
      <c r="A63">
        <f t="shared" si="0"/>
        <v>1.9500000000000015</v>
      </c>
    </row>
    <row r="64" ht="12.75">
      <c r="A64">
        <f t="shared" si="0"/>
        <v>2.0000000000000013</v>
      </c>
    </row>
    <row r="65" ht="12.75">
      <c r="A65">
        <f t="shared" si="0"/>
        <v>2.050000000000001</v>
      </c>
    </row>
    <row r="66" ht="12.75">
      <c r="A66">
        <f t="shared" si="0"/>
        <v>2.100000000000001</v>
      </c>
    </row>
    <row r="67" ht="12.75">
      <c r="A67">
        <f t="shared" si="0"/>
        <v>2.150000000000001</v>
      </c>
    </row>
    <row r="68" ht="12.75">
      <c r="A68">
        <f t="shared" si="0"/>
        <v>2.2000000000000006</v>
      </c>
    </row>
    <row r="69" ht="12.75">
      <c r="A69">
        <f t="shared" si="0"/>
        <v>2.2500000000000004</v>
      </c>
    </row>
    <row r="70" ht="12.75">
      <c r="A70">
        <f aca="true" t="shared" si="1" ref="A70:A104">0.05+A69</f>
        <v>2.3000000000000003</v>
      </c>
    </row>
    <row r="71" ht="12.75">
      <c r="A71">
        <f t="shared" si="1"/>
        <v>2.35</v>
      </c>
    </row>
    <row r="72" ht="12.75">
      <c r="A72">
        <f t="shared" si="1"/>
        <v>2.4</v>
      </c>
    </row>
    <row r="73" ht="12.75">
      <c r="A73">
        <f t="shared" si="1"/>
        <v>2.4499999999999997</v>
      </c>
    </row>
    <row r="74" ht="12.75">
      <c r="A74">
        <f t="shared" si="1"/>
        <v>2.4999999999999996</v>
      </c>
    </row>
    <row r="75" ht="12.75">
      <c r="A75">
        <f t="shared" si="1"/>
        <v>2.5499999999999994</v>
      </c>
    </row>
    <row r="76" ht="12.75">
      <c r="A76">
        <f t="shared" si="1"/>
        <v>2.599999999999999</v>
      </c>
    </row>
    <row r="77" ht="12.75">
      <c r="A77">
        <f t="shared" si="1"/>
        <v>2.649999999999999</v>
      </c>
    </row>
    <row r="78" ht="12.75">
      <c r="A78">
        <f t="shared" si="1"/>
        <v>2.699999999999999</v>
      </c>
    </row>
    <row r="79" ht="12.75">
      <c r="A79">
        <f t="shared" si="1"/>
        <v>2.7499999999999987</v>
      </c>
    </row>
    <row r="80" ht="12.75">
      <c r="A80">
        <f t="shared" si="1"/>
        <v>2.7999999999999985</v>
      </c>
    </row>
    <row r="81" ht="12.75">
      <c r="A81">
        <f t="shared" si="1"/>
        <v>2.8499999999999983</v>
      </c>
    </row>
    <row r="82" ht="12.75">
      <c r="A82">
        <f t="shared" si="1"/>
        <v>2.899999999999998</v>
      </c>
    </row>
    <row r="83" ht="12.75">
      <c r="A83">
        <f t="shared" si="1"/>
        <v>2.949999999999998</v>
      </c>
    </row>
    <row r="84" ht="12.75">
      <c r="A84">
        <f t="shared" si="1"/>
        <v>2.999999999999998</v>
      </c>
    </row>
    <row r="85" ht="12.75">
      <c r="A85">
        <f t="shared" si="1"/>
        <v>3.0499999999999976</v>
      </c>
    </row>
    <row r="86" ht="12.75">
      <c r="A86">
        <f t="shared" si="1"/>
        <v>3.0999999999999974</v>
      </c>
    </row>
    <row r="87" ht="12.75">
      <c r="A87">
        <f t="shared" si="1"/>
        <v>3.1499999999999972</v>
      </c>
    </row>
    <row r="88" ht="12.75">
      <c r="A88">
        <f t="shared" si="1"/>
        <v>3.199999999999997</v>
      </c>
    </row>
    <row r="89" ht="12.75">
      <c r="A89">
        <f t="shared" si="1"/>
        <v>3.249999999999997</v>
      </c>
    </row>
    <row r="90" ht="12.75">
      <c r="A90">
        <f t="shared" si="1"/>
        <v>3.2999999999999967</v>
      </c>
    </row>
    <row r="91" ht="12.75">
      <c r="A91">
        <f t="shared" si="1"/>
        <v>3.3499999999999965</v>
      </c>
    </row>
    <row r="92" ht="12.75">
      <c r="A92">
        <f t="shared" si="1"/>
        <v>3.3999999999999964</v>
      </c>
    </row>
    <row r="93" ht="12.75">
      <c r="A93">
        <f t="shared" si="1"/>
        <v>3.449999999999996</v>
      </c>
    </row>
    <row r="94" ht="12.75">
      <c r="A94">
        <f t="shared" si="1"/>
        <v>3.499999999999996</v>
      </c>
    </row>
    <row r="95" ht="12.75">
      <c r="A95">
        <f t="shared" si="1"/>
        <v>3.549999999999996</v>
      </c>
    </row>
    <row r="96" ht="12.75">
      <c r="A96">
        <f t="shared" si="1"/>
        <v>3.5999999999999956</v>
      </c>
    </row>
    <row r="97" ht="12.75">
      <c r="A97">
        <f t="shared" si="1"/>
        <v>3.6499999999999955</v>
      </c>
    </row>
    <row r="98" ht="12.75">
      <c r="A98">
        <f t="shared" si="1"/>
        <v>3.6999999999999953</v>
      </c>
    </row>
    <row r="99" ht="12.75">
      <c r="A99">
        <f t="shared" si="1"/>
        <v>3.749999999999995</v>
      </c>
    </row>
    <row r="100" ht="12.75">
      <c r="A100">
        <f t="shared" si="1"/>
        <v>3.799999999999995</v>
      </c>
    </row>
    <row r="101" ht="12.75">
      <c r="A101">
        <f t="shared" si="1"/>
        <v>3.8499999999999948</v>
      </c>
    </row>
    <row r="102" ht="12.75">
      <c r="A102">
        <f t="shared" si="1"/>
        <v>3.8999999999999946</v>
      </c>
    </row>
    <row r="103" ht="12.75">
      <c r="A103">
        <f t="shared" si="1"/>
        <v>3.9499999999999944</v>
      </c>
    </row>
    <row r="104" ht="12.75">
      <c r="A104">
        <f t="shared" si="1"/>
        <v>3.9999999999999942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4"/>
  <sheetViews>
    <sheetView zoomScale="200" zoomScaleNormal="200" zoomScalePageLayoutView="0" workbookViewId="0" topLeftCell="A1">
      <selection activeCell="B4" sqref="B4"/>
    </sheetView>
  </sheetViews>
  <sheetFormatPr defaultColWidth="9.140625" defaultRowHeight="12.75"/>
  <sheetData>
    <row r="1" spans="1:10" ht="12.75">
      <c r="A1" s="2" t="s">
        <v>15</v>
      </c>
      <c r="B1">
        <v>2</v>
      </c>
      <c r="C1">
        <v>2</v>
      </c>
      <c r="D1">
        <v>2</v>
      </c>
      <c r="E1">
        <v>2</v>
      </c>
      <c r="F1">
        <v>2</v>
      </c>
      <c r="G1">
        <v>2</v>
      </c>
      <c r="I1" s="2" t="s">
        <v>13</v>
      </c>
      <c r="J1" s="2">
        <v>10</v>
      </c>
    </row>
    <row r="2" spans="1:7" ht="12.75">
      <c r="A2" t="s">
        <v>8</v>
      </c>
      <c r="B2">
        <v>0.2</v>
      </c>
      <c r="C2">
        <v>0.4</v>
      </c>
      <c r="D2">
        <v>0.6</v>
      </c>
      <c r="E2">
        <v>0.8</v>
      </c>
      <c r="F2">
        <v>1</v>
      </c>
      <c r="G2">
        <v>1.2</v>
      </c>
    </row>
    <row r="3" ht="12.75">
      <c r="B3" s="2" t="s">
        <v>17</v>
      </c>
    </row>
    <row r="4" spans="1:2" ht="12.75">
      <c r="A4">
        <v>-1</v>
      </c>
      <c r="B4">
        <f>NORMDIST(B$1,$A4,B$2,1)^$J$1</f>
        <v>1</v>
      </c>
    </row>
    <row r="5" ht="12.75">
      <c r="A5">
        <f>0.05+A4</f>
        <v>-0.95</v>
      </c>
    </row>
    <row r="6" ht="12.75">
      <c r="A6">
        <f aca="true" t="shared" si="0" ref="A6:A69">0.05+A5</f>
        <v>-0.8999999999999999</v>
      </c>
    </row>
    <row r="7" ht="12.75">
      <c r="A7">
        <f t="shared" si="0"/>
        <v>-0.8499999999999999</v>
      </c>
    </row>
    <row r="8" ht="12.75">
      <c r="A8">
        <f t="shared" si="0"/>
        <v>-0.7999999999999998</v>
      </c>
    </row>
    <row r="9" ht="12.75">
      <c r="A9">
        <f t="shared" si="0"/>
        <v>-0.7499999999999998</v>
      </c>
    </row>
    <row r="10" ht="12.75">
      <c r="A10">
        <f t="shared" si="0"/>
        <v>-0.6999999999999997</v>
      </c>
    </row>
    <row r="11" ht="12.75">
      <c r="A11">
        <f t="shared" si="0"/>
        <v>-0.6499999999999997</v>
      </c>
    </row>
    <row r="12" ht="12.75">
      <c r="A12">
        <f t="shared" si="0"/>
        <v>-0.5999999999999996</v>
      </c>
    </row>
    <row r="13" ht="12.75">
      <c r="A13">
        <f t="shared" si="0"/>
        <v>-0.5499999999999996</v>
      </c>
    </row>
    <row r="14" ht="12.75">
      <c r="A14">
        <f t="shared" si="0"/>
        <v>-0.4999999999999996</v>
      </c>
    </row>
    <row r="15" ht="12.75">
      <c r="A15">
        <f t="shared" si="0"/>
        <v>-0.4499999999999996</v>
      </c>
    </row>
    <row r="16" ht="12.75">
      <c r="A16">
        <f t="shared" si="0"/>
        <v>-0.39999999999999963</v>
      </c>
    </row>
    <row r="17" ht="12.75">
      <c r="A17">
        <f t="shared" si="0"/>
        <v>-0.34999999999999964</v>
      </c>
    </row>
    <row r="18" ht="12.75">
      <c r="A18">
        <f t="shared" si="0"/>
        <v>-0.29999999999999966</v>
      </c>
    </row>
    <row r="19" ht="12.75">
      <c r="A19">
        <f t="shared" si="0"/>
        <v>-0.24999999999999967</v>
      </c>
    </row>
    <row r="20" ht="12.75">
      <c r="A20">
        <f t="shared" si="0"/>
        <v>-0.19999999999999968</v>
      </c>
    </row>
    <row r="21" ht="12.75">
      <c r="A21">
        <f t="shared" si="0"/>
        <v>-0.1499999999999997</v>
      </c>
    </row>
    <row r="22" ht="12.75">
      <c r="A22">
        <f t="shared" si="0"/>
        <v>-0.09999999999999969</v>
      </c>
    </row>
    <row r="23" ht="12.75">
      <c r="A23">
        <f t="shared" si="0"/>
        <v>-0.049999999999999684</v>
      </c>
    </row>
    <row r="24" ht="12.75">
      <c r="A24">
        <f t="shared" si="0"/>
        <v>3.191891195797325E-16</v>
      </c>
    </row>
    <row r="25" ht="12.75">
      <c r="A25">
        <f t="shared" si="0"/>
        <v>0.05000000000000032</v>
      </c>
    </row>
    <row r="26" ht="12.75">
      <c r="A26">
        <f t="shared" si="0"/>
        <v>0.10000000000000032</v>
      </c>
    </row>
    <row r="27" ht="12.75">
      <c r="A27">
        <f t="shared" si="0"/>
        <v>0.15000000000000033</v>
      </c>
    </row>
    <row r="28" ht="12.75">
      <c r="A28">
        <f t="shared" si="0"/>
        <v>0.20000000000000034</v>
      </c>
    </row>
    <row r="29" ht="12.75">
      <c r="A29">
        <f t="shared" si="0"/>
        <v>0.25000000000000033</v>
      </c>
    </row>
    <row r="30" ht="12.75">
      <c r="A30">
        <f t="shared" si="0"/>
        <v>0.3000000000000003</v>
      </c>
    </row>
    <row r="31" ht="12.75">
      <c r="A31">
        <f t="shared" si="0"/>
        <v>0.3500000000000003</v>
      </c>
    </row>
    <row r="32" ht="12.75">
      <c r="A32">
        <f t="shared" si="0"/>
        <v>0.4000000000000003</v>
      </c>
    </row>
    <row r="33" ht="12.75">
      <c r="A33">
        <f t="shared" si="0"/>
        <v>0.4500000000000003</v>
      </c>
    </row>
    <row r="34" ht="12.75">
      <c r="A34">
        <f t="shared" si="0"/>
        <v>0.5000000000000003</v>
      </c>
    </row>
    <row r="35" ht="12.75">
      <c r="A35">
        <f t="shared" si="0"/>
        <v>0.5500000000000004</v>
      </c>
    </row>
    <row r="36" ht="12.75">
      <c r="A36">
        <f t="shared" si="0"/>
        <v>0.6000000000000004</v>
      </c>
    </row>
    <row r="37" ht="12.75">
      <c r="A37">
        <f t="shared" si="0"/>
        <v>0.6500000000000005</v>
      </c>
    </row>
    <row r="38" ht="12.75">
      <c r="A38">
        <f t="shared" si="0"/>
        <v>0.7000000000000005</v>
      </c>
    </row>
    <row r="39" ht="12.75">
      <c r="A39">
        <f t="shared" si="0"/>
        <v>0.7500000000000006</v>
      </c>
    </row>
    <row r="40" ht="12.75">
      <c r="A40">
        <f t="shared" si="0"/>
        <v>0.8000000000000006</v>
      </c>
    </row>
    <row r="41" ht="12.75">
      <c r="A41">
        <f t="shared" si="0"/>
        <v>0.8500000000000006</v>
      </c>
    </row>
    <row r="42" ht="12.75">
      <c r="A42">
        <f t="shared" si="0"/>
        <v>0.9000000000000007</v>
      </c>
    </row>
    <row r="43" ht="12.75">
      <c r="A43">
        <f t="shared" si="0"/>
        <v>0.9500000000000007</v>
      </c>
    </row>
    <row r="44" ht="12.75">
      <c r="A44">
        <f t="shared" si="0"/>
        <v>1.0000000000000007</v>
      </c>
    </row>
    <row r="45" ht="12.75">
      <c r="A45">
        <f t="shared" si="0"/>
        <v>1.0500000000000007</v>
      </c>
    </row>
    <row r="46" ht="12.75">
      <c r="A46">
        <f t="shared" si="0"/>
        <v>1.1000000000000008</v>
      </c>
    </row>
    <row r="47" ht="12.75">
      <c r="A47">
        <f t="shared" si="0"/>
        <v>1.1500000000000008</v>
      </c>
    </row>
    <row r="48" ht="12.75">
      <c r="A48">
        <f t="shared" si="0"/>
        <v>1.2000000000000008</v>
      </c>
    </row>
    <row r="49" ht="12.75">
      <c r="A49">
        <f t="shared" si="0"/>
        <v>1.2500000000000009</v>
      </c>
    </row>
    <row r="50" ht="12.75">
      <c r="A50">
        <f t="shared" si="0"/>
        <v>1.300000000000001</v>
      </c>
    </row>
    <row r="51" ht="12.75">
      <c r="A51">
        <f t="shared" si="0"/>
        <v>1.350000000000001</v>
      </c>
    </row>
    <row r="52" ht="12.75">
      <c r="A52">
        <f t="shared" si="0"/>
        <v>1.400000000000001</v>
      </c>
    </row>
    <row r="53" ht="12.75">
      <c r="A53">
        <f t="shared" si="0"/>
        <v>1.450000000000001</v>
      </c>
    </row>
    <row r="54" ht="12.75">
      <c r="A54">
        <f t="shared" si="0"/>
        <v>1.500000000000001</v>
      </c>
    </row>
    <row r="55" ht="12.75">
      <c r="A55">
        <f t="shared" si="0"/>
        <v>1.5500000000000012</v>
      </c>
    </row>
    <row r="56" ht="12.75">
      <c r="A56">
        <f t="shared" si="0"/>
        <v>1.6000000000000012</v>
      </c>
    </row>
    <row r="57" ht="12.75">
      <c r="A57">
        <f t="shared" si="0"/>
        <v>1.6500000000000012</v>
      </c>
    </row>
    <row r="58" ht="12.75">
      <c r="A58">
        <f t="shared" si="0"/>
        <v>1.7000000000000013</v>
      </c>
    </row>
    <row r="59" ht="12.75">
      <c r="A59">
        <f t="shared" si="0"/>
        <v>1.7500000000000013</v>
      </c>
    </row>
    <row r="60" ht="12.75">
      <c r="A60">
        <f t="shared" si="0"/>
        <v>1.8000000000000014</v>
      </c>
    </row>
    <row r="61" ht="12.75">
      <c r="A61">
        <f t="shared" si="0"/>
        <v>1.8500000000000014</v>
      </c>
    </row>
    <row r="62" ht="12.75">
      <c r="A62">
        <f t="shared" si="0"/>
        <v>1.9000000000000015</v>
      </c>
    </row>
    <row r="63" ht="12.75">
      <c r="A63">
        <f t="shared" si="0"/>
        <v>1.9500000000000015</v>
      </c>
    </row>
    <row r="64" ht="12.75">
      <c r="A64">
        <f t="shared" si="0"/>
        <v>2.0000000000000013</v>
      </c>
    </row>
    <row r="65" ht="12.75">
      <c r="A65">
        <f t="shared" si="0"/>
        <v>2.050000000000001</v>
      </c>
    </row>
    <row r="66" ht="12.75">
      <c r="A66">
        <f t="shared" si="0"/>
        <v>2.100000000000001</v>
      </c>
    </row>
    <row r="67" ht="12.75">
      <c r="A67">
        <f t="shared" si="0"/>
        <v>2.150000000000001</v>
      </c>
    </row>
    <row r="68" ht="12.75">
      <c r="A68">
        <f t="shared" si="0"/>
        <v>2.2000000000000006</v>
      </c>
    </row>
    <row r="69" ht="12.75">
      <c r="A69">
        <f t="shared" si="0"/>
        <v>2.2500000000000004</v>
      </c>
    </row>
    <row r="70" ht="12.75">
      <c r="A70">
        <f aca="true" t="shared" si="1" ref="A70:A104">0.05+A69</f>
        <v>2.3000000000000003</v>
      </c>
    </row>
    <row r="71" ht="12.75">
      <c r="A71">
        <f t="shared" si="1"/>
        <v>2.35</v>
      </c>
    </row>
    <row r="72" ht="12.75">
      <c r="A72">
        <f t="shared" si="1"/>
        <v>2.4</v>
      </c>
    </row>
    <row r="73" ht="12.75">
      <c r="A73">
        <f t="shared" si="1"/>
        <v>2.4499999999999997</v>
      </c>
    </row>
    <row r="74" ht="12.75">
      <c r="A74">
        <f t="shared" si="1"/>
        <v>2.4999999999999996</v>
      </c>
    </row>
    <row r="75" ht="12.75">
      <c r="A75">
        <f t="shared" si="1"/>
        <v>2.5499999999999994</v>
      </c>
    </row>
    <row r="76" ht="12.75">
      <c r="A76">
        <f t="shared" si="1"/>
        <v>2.599999999999999</v>
      </c>
    </row>
    <row r="77" ht="12.75">
      <c r="A77">
        <f t="shared" si="1"/>
        <v>2.649999999999999</v>
      </c>
    </row>
    <row r="78" ht="12.75">
      <c r="A78">
        <f t="shared" si="1"/>
        <v>2.699999999999999</v>
      </c>
    </row>
    <row r="79" ht="12.75">
      <c r="A79">
        <f t="shared" si="1"/>
        <v>2.7499999999999987</v>
      </c>
    </row>
    <row r="80" ht="12.75">
      <c r="A80">
        <f t="shared" si="1"/>
        <v>2.7999999999999985</v>
      </c>
    </row>
    <row r="81" ht="12.75">
      <c r="A81">
        <f t="shared" si="1"/>
        <v>2.8499999999999983</v>
      </c>
    </row>
    <row r="82" ht="12.75">
      <c r="A82">
        <f t="shared" si="1"/>
        <v>2.899999999999998</v>
      </c>
    </row>
    <row r="83" ht="12.75">
      <c r="A83">
        <f t="shared" si="1"/>
        <v>2.949999999999998</v>
      </c>
    </row>
    <row r="84" ht="12.75">
      <c r="A84">
        <f t="shared" si="1"/>
        <v>2.999999999999998</v>
      </c>
    </row>
    <row r="85" ht="12.75">
      <c r="A85">
        <f t="shared" si="1"/>
        <v>3.0499999999999976</v>
      </c>
    </row>
    <row r="86" ht="12.75">
      <c r="A86">
        <f t="shared" si="1"/>
        <v>3.0999999999999974</v>
      </c>
    </row>
    <row r="87" ht="12.75">
      <c r="A87">
        <f t="shared" si="1"/>
        <v>3.1499999999999972</v>
      </c>
    </row>
    <row r="88" ht="12.75">
      <c r="A88">
        <f t="shared" si="1"/>
        <v>3.199999999999997</v>
      </c>
    </row>
    <row r="89" ht="12.75">
      <c r="A89">
        <f t="shared" si="1"/>
        <v>3.249999999999997</v>
      </c>
    </row>
    <row r="90" ht="12.75">
      <c r="A90">
        <f t="shared" si="1"/>
        <v>3.2999999999999967</v>
      </c>
    </row>
    <row r="91" ht="12.75">
      <c r="A91">
        <f t="shared" si="1"/>
        <v>3.3499999999999965</v>
      </c>
    </row>
    <row r="92" ht="12.75">
      <c r="A92">
        <f t="shared" si="1"/>
        <v>3.3999999999999964</v>
      </c>
    </row>
    <row r="93" ht="12.75">
      <c r="A93">
        <f t="shared" si="1"/>
        <v>3.449999999999996</v>
      </c>
    </row>
    <row r="94" ht="12.75">
      <c r="A94">
        <f t="shared" si="1"/>
        <v>3.499999999999996</v>
      </c>
    </row>
    <row r="95" ht="12.75">
      <c r="A95">
        <f t="shared" si="1"/>
        <v>3.549999999999996</v>
      </c>
    </row>
    <row r="96" ht="12.75">
      <c r="A96">
        <f t="shared" si="1"/>
        <v>3.5999999999999956</v>
      </c>
    </row>
    <row r="97" ht="12.75">
      <c r="A97">
        <f t="shared" si="1"/>
        <v>3.6499999999999955</v>
      </c>
    </row>
    <row r="98" ht="12.75">
      <c r="A98">
        <f t="shared" si="1"/>
        <v>3.6999999999999953</v>
      </c>
    </row>
    <row r="99" ht="12.75">
      <c r="A99">
        <f t="shared" si="1"/>
        <v>3.749999999999995</v>
      </c>
    </row>
    <row r="100" ht="12.75">
      <c r="A100">
        <f t="shared" si="1"/>
        <v>3.799999999999995</v>
      </c>
    </row>
    <row r="101" ht="12.75">
      <c r="A101">
        <f t="shared" si="1"/>
        <v>3.8499999999999948</v>
      </c>
    </row>
    <row r="102" ht="12.75">
      <c r="A102">
        <f t="shared" si="1"/>
        <v>3.8999999999999946</v>
      </c>
    </row>
    <row r="103" ht="12.75">
      <c r="A103">
        <f t="shared" si="1"/>
        <v>3.9499999999999944</v>
      </c>
    </row>
    <row r="104" ht="12.75">
      <c r="A104">
        <f t="shared" si="1"/>
        <v>3.9999999999999942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zoomScale="180" zoomScaleNormal="180" zoomScalePageLayoutView="0" workbookViewId="0" topLeftCell="A1">
      <selection activeCell="B3" sqref="B3"/>
    </sheetView>
  </sheetViews>
  <sheetFormatPr defaultColWidth="9.140625" defaultRowHeight="12.75"/>
  <sheetData>
    <row r="1" spans="1:7" ht="12.75">
      <c r="A1" s="2" t="s">
        <v>13</v>
      </c>
      <c r="B1">
        <v>1</v>
      </c>
      <c r="C1">
        <v>2</v>
      </c>
      <c r="D1">
        <v>3</v>
      </c>
      <c r="E1">
        <v>5</v>
      </c>
      <c r="F1">
        <v>10</v>
      </c>
      <c r="G1">
        <v>30</v>
      </c>
    </row>
    <row r="2" spans="1:7" ht="12.75">
      <c r="A2" t="s">
        <v>7</v>
      </c>
      <c r="B2" s="2" t="s">
        <v>14</v>
      </c>
      <c r="C2" s="2" t="s">
        <v>10</v>
      </c>
      <c r="D2" t="s">
        <v>10</v>
      </c>
      <c r="E2" t="s">
        <v>10</v>
      </c>
      <c r="F2" t="s">
        <v>10</v>
      </c>
      <c r="G2" t="s">
        <v>10</v>
      </c>
    </row>
    <row r="3" spans="1:7" ht="12.75">
      <c r="A3">
        <v>0</v>
      </c>
      <c r="B3">
        <f>1-A3</f>
        <v>1</v>
      </c>
      <c r="C3">
        <f>$B3^C$1</f>
        <v>1</v>
      </c>
      <c r="D3">
        <f aca="true" t="shared" si="0" ref="D3:G22">$B3^D$1</f>
        <v>1</v>
      </c>
      <c r="E3">
        <f t="shared" si="0"/>
        <v>1</v>
      </c>
      <c r="F3">
        <f t="shared" si="0"/>
        <v>1</v>
      </c>
      <c r="G3">
        <f t="shared" si="0"/>
        <v>1</v>
      </c>
    </row>
    <row r="4" spans="1:7" ht="12.75">
      <c r="A4">
        <f>0.025+A3</f>
        <v>0.025</v>
      </c>
      <c r="B4">
        <f aca="true" t="shared" si="1" ref="B4:B35">1-A4</f>
        <v>0.975</v>
      </c>
      <c r="C4">
        <f aca="true" t="shared" si="2" ref="C4:G35">$B4^C$1</f>
        <v>0.9506249999999999</v>
      </c>
      <c r="D4">
        <f t="shared" si="0"/>
        <v>0.9268593749999999</v>
      </c>
      <c r="E4">
        <f t="shared" si="0"/>
        <v>0.8810956933593749</v>
      </c>
      <c r="F4">
        <f t="shared" si="0"/>
        <v>0.7763296208564375</v>
      </c>
      <c r="G4">
        <f t="shared" si="0"/>
        <v>0.46788429827933986</v>
      </c>
    </row>
    <row r="5" spans="1:7" ht="12.75">
      <c r="A5">
        <f aca="true" t="shared" si="3" ref="A5:A35">0.025+A4</f>
        <v>0.05</v>
      </c>
      <c r="B5">
        <f t="shared" si="1"/>
        <v>0.95</v>
      </c>
      <c r="C5">
        <f t="shared" si="2"/>
        <v>0.9025</v>
      </c>
      <c r="D5">
        <f t="shared" si="0"/>
        <v>0.8573749999999999</v>
      </c>
      <c r="E5">
        <f t="shared" si="0"/>
        <v>0.7737809375</v>
      </c>
      <c r="F5">
        <f t="shared" si="0"/>
        <v>0.5987369392383789</v>
      </c>
      <c r="G5">
        <f t="shared" si="0"/>
        <v>0.2146387639429375</v>
      </c>
    </row>
    <row r="6" spans="1:7" ht="12.75">
      <c r="A6">
        <f t="shared" si="3"/>
        <v>0.07500000000000001</v>
      </c>
      <c r="B6">
        <f t="shared" si="1"/>
        <v>0.925</v>
      </c>
      <c r="C6">
        <f t="shared" si="2"/>
        <v>0.8556250000000001</v>
      </c>
      <c r="D6">
        <f t="shared" si="0"/>
        <v>0.7914531250000001</v>
      </c>
      <c r="E6">
        <f t="shared" si="0"/>
        <v>0.6771870800781251</v>
      </c>
      <c r="F6">
        <f t="shared" si="0"/>
        <v>0.45858234142473703</v>
      </c>
      <c r="G6">
        <f t="shared" si="0"/>
        <v>0.09643884095032917</v>
      </c>
    </row>
    <row r="7" spans="1:7" ht="12.75">
      <c r="A7">
        <f t="shared" si="3"/>
        <v>0.1</v>
      </c>
      <c r="B7">
        <f t="shared" si="1"/>
        <v>0.9</v>
      </c>
      <c r="C7">
        <f t="shared" si="2"/>
        <v>0.81</v>
      </c>
      <c r="D7">
        <f t="shared" si="0"/>
        <v>0.7290000000000001</v>
      </c>
      <c r="E7">
        <f t="shared" si="0"/>
        <v>0.5904900000000002</v>
      </c>
      <c r="F7">
        <f t="shared" si="0"/>
        <v>0.34867844010000015</v>
      </c>
      <c r="G7">
        <f t="shared" si="0"/>
        <v>0.042391158275216265</v>
      </c>
    </row>
    <row r="8" spans="1:7" ht="12.75">
      <c r="A8">
        <f t="shared" si="3"/>
        <v>0.125</v>
      </c>
      <c r="B8">
        <f t="shared" si="1"/>
        <v>0.875</v>
      </c>
      <c r="C8">
        <f t="shared" si="2"/>
        <v>0.765625</v>
      </c>
      <c r="D8">
        <f t="shared" si="0"/>
        <v>0.669921875</v>
      </c>
      <c r="E8">
        <f t="shared" si="0"/>
        <v>0.512908935546875</v>
      </c>
      <c r="F8">
        <f t="shared" si="0"/>
        <v>0.2630755761638284</v>
      </c>
      <c r="G8">
        <f t="shared" si="0"/>
        <v>0.018207134090035115</v>
      </c>
    </row>
    <row r="9" spans="1:7" ht="12.75">
      <c r="A9">
        <f t="shared" si="3"/>
        <v>0.15</v>
      </c>
      <c r="B9">
        <f t="shared" si="1"/>
        <v>0.85</v>
      </c>
      <c r="C9">
        <f t="shared" si="2"/>
        <v>0.7224999999999999</v>
      </c>
      <c r="D9">
        <f t="shared" si="0"/>
        <v>0.6141249999999999</v>
      </c>
      <c r="E9">
        <f t="shared" si="0"/>
        <v>0.4437053124999999</v>
      </c>
      <c r="F9">
        <f t="shared" si="0"/>
        <v>0.19687440434072256</v>
      </c>
      <c r="G9">
        <f t="shared" si="0"/>
        <v>0.007630759594789478</v>
      </c>
    </row>
    <row r="10" spans="1:7" ht="12.75">
      <c r="A10">
        <f t="shared" si="3"/>
        <v>0.175</v>
      </c>
      <c r="B10">
        <f t="shared" si="1"/>
        <v>0.825</v>
      </c>
      <c r="C10">
        <f t="shared" si="2"/>
        <v>0.6806249999999999</v>
      </c>
      <c r="D10">
        <f t="shared" si="0"/>
        <v>0.561515625</v>
      </c>
      <c r="E10">
        <f t="shared" si="0"/>
        <v>0.3821815722656249</v>
      </c>
      <c r="F10">
        <f t="shared" si="0"/>
        <v>0.14606275417942507</v>
      </c>
      <c r="G10">
        <f t="shared" si="0"/>
        <v>0.0031161507293951266</v>
      </c>
    </row>
    <row r="11" spans="1:7" ht="12.75">
      <c r="A11">
        <f t="shared" si="3"/>
        <v>0.19999999999999998</v>
      </c>
      <c r="B11">
        <f t="shared" si="1"/>
        <v>0.8</v>
      </c>
      <c r="C11">
        <f t="shared" si="2"/>
        <v>0.6400000000000001</v>
      </c>
      <c r="D11">
        <f t="shared" si="0"/>
        <v>0.5120000000000001</v>
      </c>
      <c r="E11">
        <f t="shared" si="0"/>
        <v>0.3276800000000002</v>
      </c>
      <c r="F11">
        <f t="shared" si="0"/>
        <v>0.10737418240000011</v>
      </c>
      <c r="G11">
        <f t="shared" si="0"/>
        <v>0.001237940039285384</v>
      </c>
    </row>
    <row r="12" spans="1:7" ht="12.75">
      <c r="A12">
        <f t="shared" si="3"/>
        <v>0.22499999999999998</v>
      </c>
      <c r="B12">
        <f t="shared" si="1"/>
        <v>0.775</v>
      </c>
      <c r="C12">
        <f t="shared" si="2"/>
        <v>0.6006250000000001</v>
      </c>
      <c r="D12">
        <f t="shared" si="0"/>
        <v>0.46548437500000006</v>
      </c>
      <c r="E12">
        <f t="shared" si="0"/>
        <v>0.27958155273437507</v>
      </c>
      <c r="F12">
        <f t="shared" si="0"/>
        <v>0.07816584462936416</v>
      </c>
      <c r="G12">
        <f t="shared" si="0"/>
        <v>0.00047758543677583337</v>
      </c>
    </row>
    <row r="13" spans="1:7" ht="12.75">
      <c r="A13">
        <f t="shared" si="3"/>
        <v>0.24999999999999997</v>
      </c>
      <c r="B13">
        <f t="shared" si="1"/>
        <v>0.75</v>
      </c>
      <c r="C13">
        <f t="shared" si="2"/>
        <v>0.5625</v>
      </c>
      <c r="D13">
        <f t="shared" si="0"/>
        <v>0.421875</v>
      </c>
      <c r="E13">
        <f t="shared" si="0"/>
        <v>0.2373046875</v>
      </c>
      <c r="F13">
        <f t="shared" si="0"/>
        <v>0.056313514709472656</v>
      </c>
      <c r="G13">
        <f t="shared" si="0"/>
        <v>0.00017858209017001473</v>
      </c>
    </row>
    <row r="14" spans="1:7" ht="12.75">
      <c r="A14">
        <f t="shared" si="3"/>
        <v>0.27499999999999997</v>
      </c>
      <c r="B14">
        <f t="shared" si="1"/>
        <v>0.7250000000000001</v>
      </c>
      <c r="C14">
        <f t="shared" si="2"/>
        <v>0.5256250000000001</v>
      </c>
      <c r="D14">
        <f t="shared" si="0"/>
        <v>0.38107812500000016</v>
      </c>
      <c r="E14">
        <f t="shared" si="0"/>
        <v>0.2003041894531251</v>
      </c>
      <c r="F14">
        <f t="shared" si="0"/>
        <v>0.04012176831247343</v>
      </c>
      <c r="G14">
        <f t="shared" si="0"/>
        <v>6.458626900802549E-05</v>
      </c>
    </row>
    <row r="15" spans="1:7" ht="12.75">
      <c r="A15">
        <f t="shared" si="3"/>
        <v>0.3</v>
      </c>
      <c r="B15">
        <f t="shared" si="1"/>
        <v>0.7</v>
      </c>
      <c r="C15">
        <f t="shared" si="2"/>
        <v>0.48999999999999994</v>
      </c>
      <c r="D15">
        <f t="shared" si="0"/>
        <v>0.3429999999999999</v>
      </c>
      <c r="E15">
        <f t="shared" si="0"/>
        <v>0.16806999999999994</v>
      </c>
      <c r="F15">
        <f t="shared" si="0"/>
        <v>0.02824752489999998</v>
      </c>
      <c r="G15">
        <f t="shared" si="0"/>
        <v>2.2539340290692206E-05</v>
      </c>
    </row>
    <row r="16" spans="1:7" ht="12.75">
      <c r="A16">
        <f t="shared" si="3"/>
        <v>0.325</v>
      </c>
      <c r="B16">
        <f t="shared" si="1"/>
        <v>0.675</v>
      </c>
      <c r="C16">
        <f t="shared" si="2"/>
        <v>0.45562500000000006</v>
      </c>
      <c r="D16">
        <f t="shared" si="0"/>
        <v>0.30754687500000005</v>
      </c>
      <c r="E16">
        <f t="shared" si="0"/>
        <v>0.14012604492187505</v>
      </c>
      <c r="F16">
        <f t="shared" si="0"/>
        <v>0.019635308465447344</v>
      </c>
      <c r="G16">
        <f t="shared" si="0"/>
        <v>7.570301649516042E-06</v>
      </c>
    </row>
    <row r="17" spans="1:7" ht="12.75">
      <c r="A17">
        <f t="shared" si="3"/>
        <v>0.35000000000000003</v>
      </c>
      <c r="B17">
        <f t="shared" si="1"/>
        <v>0.6499999999999999</v>
      </c>
      <c r="C17">
        <f t="shared" si="2"/>
        <v>0.4224999999999999</v>
      </c>
      <c r="D17">
        <f t="shared" si="0"/>
        <v>0.2746249999999999</v>
      </c>
      <c r="E17">
        <f t="shared" si="0"/>
        <v>0.11602906249999992</v>
      </c>
      <c r="F17">
        <f t="shared" si="0"/>
        <v>0.013462743344628885</v>
      </c>
      <c r="G17">
        <f t="shared" si="0"/>
        <v>2.440061088325393E-06</v>
      </c>
    </row>
    <row r="18" spans="1:7" ht="12.75">
      <c r="A18">
        <f t="shared" si="3"/>
        <v>0.37500000000000006</v>
      </c>
      <c r="B18">
        <f t="shared" si="1"/>
        <v>0.625</v>
      </c>
      <c r="C18">
        <f t="shared" si="2"/>
        <v>0.390625</v>
      </c>
      <c r="D18">
        <f t="shared" si="0"/>
        <v>0.244140625</v>
      </c>
      <c r="E18">
        <f t="shared" si="0"/>
        <v>0.095367431640625</v>
      </c>
      <c r="F18">
        <f t="shared" si="0"/>
        <v>0.009094947017729282</v>
      </c>
      <c r="G18">
        <f t="shared" si="0"/>
        <v>7.52316384526264E-07</v>
      </c>
    </row>
    <row r="19" spans="1:7" ht="12.75">
      <c r="A19">
        <f t="shared" si="3"/>
        <v>0.4000000000000001</v>
      </c>
      <c r="B19">
        <f t="shared" si="1"/>
        <v>0.5999999999999999</v>
      </c>
      <c r="C19">
        <f t="shared" si="2"/>
        <v>0.3599999999999998</v>
      </c>
      <c r="D19">
        <f t="shared" si="0"/>
        <v>0.21599999999999983</v>
      </c>
      <c r="E19">
        <f t="shared" si="0"/>
        <v>0.07775999999999991</v>
      </c>
      <c r="F19">
        <f t="shared" si="0"/>
        <v>0.006046617599999986</v>
      </c>
      <c r="G19">
        <f t="shared" si="0"/>
        <v>2.2107391972073185E-07</v>
      </c>
    </row>
    <row r="20" spans="1:7" ht="12.75">
      <c r="A20">
        <f t="shared" si="3"/>
        <v>0.4250000000000001</v>
      </c>
      <c r="B20">
        <f t="shared" si="1"/>
        <v>0.575</v>
      </c>
      <c r="C20">
        <f t="shared" si="2"/>
        <v>0.33062499999999995</v>
      </c>
      <c r="D20">
        <f t="shared" si="0"/>
        <v>0.19010937499999994</v>
      </c>
      <c r="E20">
        <f t="shared" si="0"/>
        <v>0.06285491210937498</v>
      </c>
      <c r="F20">
        <f t="shared" si="0"/>
        <v>0.003950739976277253</v>
      </c>
      <c r="G20">
        <f t="shared" si="0"/>
        <v>6.166451792864665E-08</v>
      </c>
    </row>
    <row r="21" spans="1:7" ht="12.75">
      <c r="A21">
        <f t="shared" si="3"/>
        <v>0.4500000000000001</v>
      </c>
      <c r="B21">
        <f t="shared" si="1"/>
        <v>0.5499999999999998</v>
      </c>
      <c r="C21">
        <f t="shared" si="2"/>
        <v>0.3024999999999998</v>
      </c>
      <c r="D21">
        <f t="shared" si="0"/>
        <v>0.16637499999999986</v>
      </c>
      <c r="E21">
        <f t="shared" si="0"/>
        <v>0.05032843749999993</v>
      </c>
      <c r="F21">
        <f t="shared" si="0"/>
        <v>0.0025329516211913994</v>
      </c>
      <c r="G21">
        <f t="shared" si="0"/>
        <v>1.6251022246560327E-08</v>
      </c>
    </row>
    <row r="22" spans="1:7" ht="12.75">
      <c r="A22">
        <f t="shared" si="3"/>
        <v>0.47500000000000014</v>
      </c>
      <c r="B22">
        <f t="shared" si="1"/>
        <v>0.5249999999999999</v>
      </c>
      <c r="C22">
        <f t="shared" si="2"/>
        <v>0.2756249999999999</v>
      </c>
      <c r="D22">
        <f t="shared" si="0"/>
        <v>0.14470312499999993</v>
      </c>
      <c r="E22">
        <f t="shared" si="0"/>
        <v>0.03988379882812496</v>
      </c>
      <c r="F22">
        <f t="shared" si="0"/>
        <v>0.0015907174089623422</v>
      </c>
      <c r="G22">
        <f t="shared" si="0"/>
        <v>4.025122500165029E-09</v>
      </c>
    </row>
    <row r="23" spans="1:7" ht="12.75">
      <c r="A23">
        <f t="shared" si="3"/>
        <v>0.5000000000000001</v>
      </c>
      <c r="B23">
        <f t="shared" si="1"/>
        <v>0.4999999999999999</v>
      </c>
      <c r="C23">
        <f t="shared" si="2"/>
        <v>0.2499999999999999</v>
      </c>
      <c r="D23">
        <f t="shared" si="2"/>
        <v>0.12499999999999992</v>
      </c>
      <c r="E23">
        <f t="shared" si="2"/>
        <v>0.031249999999999965</v>
      </c>
      <c r="F23">
        <f t="shared" si="2"/>
        <v>0.0009765624999999978</v>
      </c>
      <c r="G23">
        <f t="shared" si="2"/>
        <v>9.313225746154723E-10</v>
      </c>
    </row>
    <row r="24" spans="1:7" ht="12.75">
      <c r="A24">
        <f t="shared" si="3"/>
        <v>0.5250000000000001</v>
      </c>
      <c r="B24">
        <f t="shared" si="1"/>
        <v>0.47499999999999987</v>
      </c>
      <c r="C24">
        <f t="shared" si="2"/>
        <v>0.22562499999999988</v>
      </c>
      <c r="D24">
        <f t="shared" si="2"/>
        <v>0.10717187499999992</v>
      </c>
      <c r="E24">
        <f t="shared" si="2"/>
        <v>0.024180654296874965</v>
      </c>
      <c r="F24">
        <f t="shared" si="2"/>
        <v>0.0005847040422249778</v>
      </c>
      <c r="G24">
        <f t="shared" si="2"/>
        <v>1.998979262476189E-10</v>
      </c>
    </row>
    <row r="25" spans="1:7" ht="12.75">
      <c r="A25">
        <f t="shared" si="3"/>
        <v>0.5500000000000002</v>
      </c>
      <c r="B25">
        <f t="shared" si="1"/>
        <v>0.44999999999999984</v>
      </c>
      <c r="C25">
        <f t="shared" si="2"/>
        <v>0.20249999999999985</v>
      </c>
      <c r="D25">
        <f t="shared" si="2"/>
        <v>0.0911249999999999</v>
      </c>
      <c r="E25">
        <f t="shared" si="2"/>
        <v>0.018452812499999968</v>
      </c>
      <c r="F25">
        <f t="shared" si="2"/>
        <v>0.000340506289160155</v>
      </c>
      <c r="G25">
        <f t="shared" si="2"/>
        <v>3.947984266580616E-11</v>
      </c>
    </row>
    <row r="26" spans="1:7" ht="12.75">
      <c r="A26">
        <f t="shared" si="3"/>
        <v>0.5750000000000002</v>
      </c>
      <c r="B26">
        <f t="shared" si="1"/>
        <v>0.4249999999999998</v>
      </c>
      <c r="C26">
        <f t="shared" si="2"/>
        <v>0.18062499999999984</v>
      </c>
      <c r="D26">
        <f t="shared" si="2"/>
        <v>0.0767656249999999</v>
      </c>
      <c r="E26">
        <f t="shared" si="2"/>
        <v>0.01386579101562497</v>
      </c>
      <c r="F26">
        <f t="shared" si="2"/>
        <v>0.00019226016048898615</v>
      </c>
      <c r="G26">
        <f t="shared" si="2"/>
        <v>7.106698672091021E-12</v>
      </c>
    </row>
    <row r="27" spans="1:7" ht="12.75">
      <c r="A27">
        <f t="shared" si="3"/>
        <v>0.6000000000000002</v>
      </c>
      <c r="B27">
        <f t="shared" si="1"/>
        <v>0.3999999999999998</v>
      </c>
      <c r="C27">
        <f t="shared" si="2"/>
        <v>0.15999999999999984</v>
      </c>
      <c r="D27">
        <f t="shared" si="2"/>
        <v>0.0639999999999999</v>
      </c>
      <c r="E27">
        <f t="shared" si="2"/>
        <v>0.010239999999999975</v>
      </c>
      <c r="F27">
        <f t="shared" si="2"/>
        <v>0.00010485759999999948</v>
      </c>
      <c r="G27">
        <f t="shared" si="2"/>
        <v>1.15292150460683E-12</v>
      </c>
    </row>
    <row r="28" spans="1:7" ht="12.75">
      <c r="A28">
        <f t="shared" si="3"/>
        <v>0.6250000000000002</v>
      </c>
      <c r="B28">
        <f t="shared" si="1"/>
        <v>0.3749999999999998</v>
      </c>
      <c r="C28">
        <f t="shared" si="2"/>
        <v>0.14062499999999983</v>
      </c>
      <c r="D28">
        <f t="shared" si="2"/>
        <v>0.0527343749999999</v>
      </c>
      <c r="E28">
        <f t="shared" si="2"/>
        <v>0.0074157714843749774</v>
      </c>
      <c r="F28">
        <f t="shared" si="2"/>
        <v>5.499366670846906E-05</v>
      </c>
      <c r="G28">
        <f t="shared" si="2"/>
        <v>1.6631753199734865E-13</v>
      </c>
    </row>
    <row r="29" spans="1:7" ht="12.75">
      <c r="A29">
        <f t="shared" si="3"/>
        <v>0.6500000000000002</v>
      </c>
      <c r="B29">
        <f t="shared" si="1"/>
        <v>0.34999999999999976</v>
      </c>
      <c r="C29">
        <f t="shared" si="2"/>
        <v>0.12249999999999983</v>
      </c>
      <c r="D29">
        <f t="shared" si="2"/>
        <v>0.04287499999999991</v>
      </c>
      <c r="E29">
        <f t="shared" si="2"/>
        <v>0.005252187499999982</v>
      </c>
      <c r="F29">
        <f t="shared" si="2"/>
        <v>2.758547353515606E-05</v>
      </c>
      <c r="G29">
        <f t="shared" si="2"/>
        <v>2.0991396429661475E-14</v>
      </c>
    </row>
    <row r="30" spans="1:7" ht="12.75">
      <c r="A30">
        <f t="shared" si="3"/>
        <v>0.6750000000000003</v>
      </c>
      <c r="B30">
        <f t="shared" si="1"/>
        <v>0.32499999999999973</v>
      </c>
      <c r="C30">
        <f t="shared" si="2"/>
        <v>0.10562499999999983</v>
      </c>
      <c r="D30">
        <f t="shared" si="2"/>
        <v>0.03432812499999992</v>
      </c>
      <c r="E30">
        <f t="shared" si="2"/>
        <v>0.0036259082031249853</v>
      </c>
      <c r="F30">
        <f t="shared" si="2"/>
        <v>1.3147210297489061E-05</v>
      </c>
      <c r="G30">
        <f t="shared" si="2"/>
        <v>2.2724839749982076E-15</v>
      </c>
    </row>
    <row r="31" spans="1:7" ht="12.75">
      <c r="A31">
        <f t="shared" si="3"/>
        <v>0.7000000000000003</v>
      </c>
      <c r="B31">
        <f t="shared" si="1"/>
        <v>0.2999999999999997</v>
      </c>
      <c r="C31">
        <f t="shared" si="2"/>
        <v>0.08999999999999983</v>
      </c>
      <c r="D31">
        <f t="shared" si="2"/>
        <v>0.026999999999999923</v>
      </c>
      <c r="E31">
        <f t="shared" si="2"/>
        <v>0.0024299999999999886</v>
      </c>
      <c r="F31">
        <f t="shared" si="2"/>
        <v>5.904899999999945E-06</v>
      </c>
      <c r="G31">
        <f t="shared" si="2"/>
        <v>2.0589113209464328E-16</v>
      </c>
    </row>
    <row r="32" spans="1:7" ht="12.75">
      <c r="A32">
        <f t="shared" si="3"/>
        <v>0.7250000000000003</v>
      </c>
      <c r="B32">
        <f t="shared" si="1"/>
        <v>0.2749999999999997</v>
      </c>
      <c r="C32">
        <f t="shared" si="2"/>
        <v>0.07562499999999983</v>
      </c>
      <c r="D32">
        <f t="shared" si="2"/>
        <v>0.02079687499999993</v>
      </c>
      <c r="E32">
        <f t="shared" si="2"/>
        <v>0.0015727636718749912</v>
      </c>
      <c r="F32">
        <f t="shared" si="2"/>
        <v>2.4735855675697052E-06</v>
      </c>
      <c r="G32">
        <f t="shared" si="2"/>
        <v>1.5134943878799606E-17</v>
      </c>
    </row>
    <row r="33" spans="1:7" ht="12.75">
      <c r="A33">
        <f t="shared" si="3"/>
        <v>0.7500000000000003</v>
      </c>
      <c r="B33">
        <f t="shared" si="1"/>
        <v>0.24999999999999967</v>
      </c>
      <c r="C33">
        <f t="shared" si="2"/>
        <v>0.06249999999999983</v>
      </c>
      <c r="D33">
        <f t="shared" si="2"/>
        <v>0.015624999999999938</v>
      </c>
      <c r="E33">
        <f t="shared" si="2"/>
        <v>0.0009765624999999935</v>
      </c>
      <c r="F33">
        <f t="shared" si="2"/>
        <v>9.536743164062373E-07</v>
      </c>
      <c r="G33">
        <f t="shared" si="2"/>
        <v>8.673617379883689E-19</v>
      </c>
    </row>
    <row r="34" spans="1:7" ht="12.75">
      <c r="A34">
        <f t="shared" si="3"/>
        <v>0.7750000000000004</v>
      </c>
      <c r="B34">
        <f t="shared" si="1"/>
        <v>0.22499999999999964</v>
      </c>
      <c r="C34">
        <f t="shared" si="2"/>
        <v>0.05062499999999984</v>
      </c>
      <c r="D34">
        <f t="shared" si="2"/>
        <v>0.011390624999999946</v>
      </c>
      <c r="E34">
        <f t="shared" si="2"/>
        <v>0.0005766503906249954</v>
      </c>
      <c r="F34">
        <f t="shared" si="2"/>
        <v>3.325256730079598E-07</v>
      </c>
      <c r="G34">
        <f t="shared" si="2"/>
        <v>3.676846871693125E-20</v>
      </c>
    </row>
    <row r="35" spans="1:7" ht="12.75">
      <c r="A35">
        <f t="shared" si="3"/>
        <v>0.8000000000000004</v>
      </c>
      <c r="B35">
        <f t="shared" si="1"/>
        <v>0.19999999999999962</v>
      </c>
      <c r="C35">
        <f t="shared" si="2"/>
        <v>0.03999999999999985</v>
      </c>
      <c r="D35">
        <f t="shared" si="2"/>
        <v>0.007999999999999955</v>
      </c>
      <c r="E35">
        <f t="shared" si="2"/>
        <v>0.000319999999999997</v>
      </c>
      <c r="F35">
        <f t="shared" si="2"/>
        <v>1.0239999999999807E-07</v>
      </c>
      <c r="G35">
        <f t="shared" si="2"/>
        <v>1.0737418239999393E-21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4"/>
  <sheetViews>
    <sheetView zoomScale="200" zoomScaleNormal="200" zoomScalePageLayoutView="0" workbookViewId="0" topLeftCell="A1">
      <selection activeCell="B4" sqref="B4"/>
    </sheetView>
  </sheetViews>
  <sheetFormatPr defaultColWidth="9.140625" defaultRowHeight="12.75"/>
  <sheetData>
    <row r="1" spans="1:7" ht="12.75">
      <c r="A1" t="s">
        <v>11</v>
      </c>
      <c r="B1">
        <v>1.7</v>
      </c>
      <c r="C1">
        <v>1.7</v>
      </c>
      <c r="D1">
        <v>1.7</v>
      </c>
      <c r="E1">
        <v>1.7</v>
      </c>
      <c r="F1">
        <v>1.7</v>
      </c>
      <c r="G1">
        <v>1.7</v>
      </c>
    </row>
    <row r="2" spans="1:7" ht="12.75">
      <c r="A2" t="s">
        <v>8</v>
      </c>
      <c r="B2">
        <v>0.2</v>
      </c>
      <c r="C2">
        <v>0.4</v>
      </c>
      <c r="D2">
        <v>0.6</v>
      </c>
      <c r="E2">
        <v>0.8</v>
      </c>
      <c r="F2">
        <v>1</v>
      </c>
      <c r="G2">
        <v>1.2</v>
      </c>
    </row>
    <row r="3" ht="12.75">
      <c r="B3" t="s">
        <v>12</v>
      </c>
    </row>
    <row r="4" spans="1:7" ht="12.75">
      <c r="A4">
        <v>-1</v>
      </c>
      <c r="B4">
        <f aca="true" t="shared" si="0" ref="B4:B20">+NORMDIST($A4,B$1,B$2,0)</f>
        <v>5.30634406957608E-40</v>
      </c>
      <c r="C4">
        <f aca="true" t="shared" si="1" ref="C4:G19">+NORMDIST($A4,C$1,C$2,0)</f>
        <v>1.273734489710921E-10</v>
      </c>
      <c r="D4">
        <f t="shared" si="1"/>
        <v>2.6639568511509035E-05</v>
      </c>
      <c r="E4">
        <f t="shared" si="1"/>
        <v>0.0016763985918629722</v>
      </c>
      <c r="F4">
        <f t="shared" si="1"/>
        <v>0.010420934814422592</v>
      </c>
      <c r="G4">
        <f t="shared" si="1"/>
        <v>0.02644970986305616</v>
      </c>
    </row>
    <row r="5" spans="1:7" ht="12.75">
      <c r="A5">
        <f>0.05+A4</f>
        <v>-0.95</v>
      </c>
      <c r="B5">
        <f t="shared" si="0"/>
        <v>1.5030297630499154E-38</v>
      </c>
      <c r="C5">
        <f t="shared" si="1"/>
        <v>2.938474674762595E-10</v>
      </c>
      <c r="D5">
        <f t="shared" si="1"/>
        <v>3.862599233092284E-05</v>
      </c>
      <c r="E5">
        <f t="shared" si="1"/>
        <v>0.002066036778007826</v>
      </c>
      <c r="F5">
        <f t="shared" si="1"/>
        <v>0.01191224360760518</v>
      </c>
      <c r="G5">
        <f t="shared" si="1"/>
        <v>0.029024117823028644</v>
      </c>
    </row>
    <row r="6" spans="1:7" ht="12.75">
      <c r="A6">
        <f aca="true" t="shared" si="2" ref="A6:A69">0.05+A5</f>
        <v>-0.8999999999999999</v>
      </c>
      <c r="B6">
        <f t="shared" si="0"/>
        <v>3.999413878503519E-37</v>
      </c>
      <c r="C6">
        <f t="shared" si="1"/>
        <v>6.673891536907177E-10</v>
      </c>
      <c r="D6">
        <f t="shared" si="1"/>
        <v>5.56181039927307E-05</v>
      </c>
      <c r="E6">
        <f t="shared" si="1"/>
        <v>0.0025363100716247144</v>
      </c>
      <c r="F6">
        <f t="shared" si="1"/>
        <v>0.013582969233685634</v>
      </c>
      <c r="G6">
        <f t="shared" si="1"/>
        <v>0.03179385292201499</v>
      </c>
    </row>
    <row r="7" spans="1:7" ht="12.75">
      <c r="A7">
        <f t="shared" si="2"/>
        <v>-0.8499999999999999</v>
      </c>
      <c r="B7">
        <f t="shared" si="0"/>
        <v>9.997276711093009E-36</v>
      </c>
      <c r="C7">
        <f t="shared" si="1"/>
        <v>1.4922805728585912E-09</v>
      </c>
      <c r="D7">
        <f t="shared" si="1"/>
        <v>7.953106090200824E-05</v>
      </c>
      <c r="E7">
        <f t="shared" si="1"/>
        <v>0.0031014885451291305</v>
      </c>
      <c r="F7">
        <f t="shared" si="1"/>
        <v>0.015449347134395174</v>
      </c>
      <c r="G7">
        <f t="shared" si="1"/>
        <v>0.03476748771361551</v>
      </c>
    </row>
    <row r="8" spans="1:7" ht="12.75">
      <c r="A8">
        <f t="shared" si="2"/>
        <v>-0.7999999999999998</v>
      </c>
      <c r="B8">
        <f t="shared" si="0"/>
        <v>2.347597678987573E-34</v>
      </c>
      <c r="C8">
        <f t="shared" si="1"/>
        <v>3.28500454538971E-09</v>
      </c>
      <c r="D8">
        <f t="shared" si="1"/>
        <v>0.00011293834981469609</v>
      </c>
      <c r="E8">
        <f t="shared" si="1"/>
        <v>0.003777822543998445</v>
      </c>
      <c r="F8">
        <f t="shared" si="1"/>
        <v>0.01752830049356854</v>
      </c>
      <c r="G8">
        <f t="shared" si="1"/>
        <v>0.03795329406075464</v>
      </c>
    </row>
    <row r="9" spans="1:7" ht="12.75">
      <c r="A9">
        <f t="shared" si="2"/>
        <v>-0.7499999999999998</v>
      </c>
      <c r="B9">
        <f t="shared" si="0"/>
        <v>5.178717548104322E-33</v>
      </c>
      <c r="C9">
        <f t="shared" si="1"/>
        <v>7.119272445742103E-09</v>
      </c>
      <c r="D9">
        <f t="shared" si="1"/>
        <v>0.0001592686012502323</v>
      </c>
      <c r="E9">
        <f t="shared" si="1"/>
        <v>0.004583702932867791</v>
      </c>
      <c r="F9">
        <f t="shared" si="1"/>
        <v>0.019837354391795337</v>
      </c>
      <c r="G9">
        <f t="shared" si="1"/>
        <v>0.0413591550194659</v>
      </c>
    </row>
    <row r="10" spans="1:7" ht="12.75">
      <c r="A10">
        <f t="shared" si="2"/>
        <v>-0.6999999999999997</v>
      </c>
      <c r="B10">
        <f t="shared" si="0"/>
        <v>1.073191867831576E-31</v>
      </c>
      <c r="C10">
        <f t="shared" si="1"/>
        <v>1.5189707124558377E-08</v>
      </c>
      <c r="D10">
        <f t="shared" si="1"/>
        <v>0.00022305037627480973</v>
      </c>
      <c r="E10">
        <f t="shared" si="1"/>
        <v>0.005539810514922524</v>
      </c>
      <c r="F10">
        <f t="shared" si="1"/>
        <v>0.02239453029484293</v>
      </c>
      <c r="G10">
        <f t="shared" si="1"/>
        <v>0.04499247209432342</v>
      </c>
    </row>
    <row r="11" spans="1:7" ht="12.75">
      <c r="A11">
        <f t="shared" si="2"/>
        <v>-0.6499999999999997</v>
      </c>
      <c r="B11">
        <f t="shared" si="0"/>
        <v>2.0892437722713527E-30</v>
      </c>
      <c r="C11">
        <f t="shared" si="1"/>
        <v>3.1906365508841214E-08</v>
      </c>
      <c r="D11">
        <f t="shared" si="1"/>
        <v>0.0003102128763262408</v>
      </c>
      <c r="E11">
        <f t="shared" si="1"/>
        <v>0.006669248414482899</v>
      </c>
      <c r="F11">
        <f t="shared" si="1"/>
        <v>0.025218219915194417</v>
      </c>
      <c r="G11">
        <f t="shared" si="1"/>
        <v>0.048860068449570505</v>
      </c>
    </row>
    <row r="12" spans="1:7" ht="12.75">
      <c r="A12">
        <f t="shared" si="2"/>
        <v>-0.5999999999999996</v>
      </c>
      <c r="B12">
        <f t="shared" si="0"/>
        <v>3.820827705793656E-29</v>
      </c>
      <c r="C12">
        <f t="shared" si="1"/>
        <v>6.598108008926457E-08</v>
      </c>
      <c r="D12">
        <f t="shared" si="1"/>
        <v>0.00042845059177051137</v>
      </c>
      <c r="E12">
        <f t="shared" si="1"/>
        <v>0.007997650388404453</v>
      </c>
      <c r="F12">
        <f t="shared" si="1"/>
        <v>0.028327037741601186</v>
      </c>
      <c r="G12">
        <f t="shared" si="1"/>
        <v>0.05296808876413531</v>
      </c>
    </row>
    <row r="13" spans="1:7" ht="12.75">
      <c r="A13">
        <f t="shared" si="2"/>
        <v>-0.5499999999999996</v>
      </c>
      <c r="B13">
        <f t="shared" si="0"/>
        <v>6.564208803077293E-28</v>
      </c>
      <c r="C13">
        <f t="shared" si="1"/>
        <v>1.343308162642302E-07</v>
      </c>
      <c r="D13">
        <f t="shared" si="1"/>
        <v>0.0005876594706124101</v>
      </c>
      <c r="E13">
        <f t="shared" si="1"/>
        <v>0.009553257273433029</v>
      </c>
      <c r="F13">
        <f t="shared" si="1"/>
        <v>0.031739651835667446</v>
      </c>
      <c r="G13">
        <f t="shared" si="1"/>
        <v>0.05732189652224328</v>
      </c>
    </row>
    <row r="14" spans="1:7" ht="12.75">
      <c r="A14">
        <f t="shared" si="2"/>
        <v>-0.4999999999999996</v>
      </c>
      <c r="B14">
        <f t="shared" si="0"/>
        <v>1.0594096267546994E-26</v>
      </c>
      <c r="C14">
        <f t="shared" si="1"/>
        <v>2.692440010635833E-07</v>
      </c>
      <c r="D14">
        <f t="shared" si="1"/>
        <v>0.0008004510860347013</v>
      </c>
      <c r="E14">
        <f t="shared" si="1"/>
        <v>0.011366953126988832</v>
      </c>
      <c r="F14">
        <f t="shared" si="1"/>
        <v>0.03547459284623146</v>
      </c>
      <c r="G14">
        <f t="shared" si="1"/>
        <v>0.06192596963249426</v>
      </c>
    </row>
    <row r="15" spans="1:7" ht="12.75">
      <c r="A15">
        <f t="shared" si="2"/>
        <v>-0.4499999999999996</v>
      </c>
      <c r="B15">
        <f t="shared" si="0"/>
        <v>1.6062089358107772E-25</v>
      </c>
      <c r="C15">
        <f t="shared" si="1"/>
        <v>5.312886845775768E-07</v>
      </c>
      <c r="D15">
        <f t="shared" si="1"/>
        <v>0.0010827493281992757</v>
      </c>
      <c r="E15">
        <f t="shared" si="1"/>
        <v>0.013472252125338658</v>
      </c>
      <c r="F15">
        <f t="shared" si="1"/>
        <v>0.03955004158937026</v>
      </c>
      <c r="G15">
        <f t="shared" si="1"/>
        <v>0.06678379536522171</v>
      </c>
    </row>
    <row r="16" spans="1:7" ht="12.75">
      <c r="A16">
        <f t="shared" si="2"/>
        <v>-0.39999999999999963</v>
      </c>
      <c r="B16">
        <f t="shared" si="0"/>
        <v>2.2876877952604513E-24</v>
      </c>
      <c r="C16">
        <f t="shared" si="1"/>
        <v>1.032117747157505E-06</v>
      </c>
      <c r="D16">
        <f t="shared" si="1"/>
        <v>0.0014544711584096029</v>
      </c>
      <c r="E16">
        <f t="shared" si="1"/>
        <v>0.01590522699603931</v>
      </c>
      <c r="F16">
        <f t="shared" si="1"/>
        <v>0.04398359598042723</v>
      </c>
      <c r="G16">
        <f t="shared" si="1"/>
        <v>0.07189776568875964</v>
      </c>
    </row>
    <row r="17" spans="1:7" ht="12.75">
      <c r="A17">
        <f t="shared" si="2"/>
        <v>-0.34999999999999964</v>
      </c>
      <c r="B17">
        <f t="shared" si="0"/>
        <v>3.060892432623626E-23</v>
      </c>
      <c r="C17">
        <f t="shared" si="1"/>
        <v>1.9739769351735087E-06</v>
      </c>
      <c r="D17">
        <f t="shared" si="1"/>
        <v>0.001940288772860641</v>
      </c>
      <c r="E17">
        <f t="shared" si="1"/>
        <v>0.018704369732392458</v>
      </c>
      <c r="F17">
        <f t="shared" si="1"/>
        <v>0.048792018579182764</v>
      </c>
      <c r="G17">
        <f t="shared" si="1"/>
        <v>0.07726907416792976</v>
      </c>
    </row>
    <row r="18" spans="1:7" ht="12.75">
      <c r="A18">
        <f t="shared" si="2"/>
        <v>-0.29999999999999966</v>
      </c>
      <c r="B18">
        <f t="shared" si="0"/>
        <v>3.847299313353346E-22</v>
      </c>
      <c r="C18">
        <f t="shared" si="1"/>
        <v>3.716798786835777E-06</v>
      </c>
      <c r="D18">
        <f t="shared" si="1"/>
        <v>0.002570464993818518</v>
      </c>
      <c r="E18">
        <f t="shared" si="1"/>
        <v>0.02191037561696072</v>
      </c>
      <c r="F18">
        <f t="shared" si="1"/>
        <v>0.053990966513188104</v>
      </c>
      <c r="G18">
        <f t="shared" si="1"/>
        <v>0.08289761566062397</v>
      </c>
    </row>
    <row r="19" spans="1:7" ht="12.75">
      <c r="A19">
        <f t="shared" si="2"/>
        <v>-0.24999999999999967</v>
      </c>
      <c r="B19">
        <f t="shared" si="0"/>
        <v>4.542767155988397E-21</v>
      </c>
      <c r="C19">
        <f t="shared" si="1"/>
        <v>6.889856493874954E-06</v>
      </c>
      <c r="D19">
        <f t="shared" si="1"/>
        <v>0.003381746762166286</v>
      </c>
      <c r="E19">
        <f t="shared" si="1"/>
        <v>0.02556584221597677</v>
      </c>
      <c r="F19">
        <f t="shared" si="1"/>
        <v>0.05959470606881611</v>
      </c>
      <c r="G19">
        <f t="shared" si="1"/>
        <v>0.08878189010882093</v>
      </c>
    </row>
    <row r="20" spans="1:7" ht="12.75">
      <c r="A20">
        <f t="shared" si="2"/>
        <v>-0.19999999999999968</v>
      </c>
      <c r="B20">
        <f t="shared" si="0"/>
        <v>5.038967697150076E-20</v>
      </c>
      <c r="C20">
        <f>+NORMDIST($A20,C$1,C$2,0)</f>
        <v>1.2573768221481158E-05</v>
      </c>
      <c r="D20">
        <f>+NORMDIST($A20,D$1,D$2,0)</f>
        <v>0.0044182932573835175</v>
      </c>
      <c r="E20">
        <f>+NORMDIST($A20,E$1,E$2,0)</f>
        <v>0.029714876037392285</v>
      </c>
      <c r="F20">
        <f>+NORMDIST($A20,F$1,F$2,0)</f>
        <v>0.06561581477467664</v>
      </c>
      <c r="G20">
        <f>+NORMDIST($A20,G$1,G$2,0)</f>
        <v>0.09491891176682661</v>
      </c>
    </row>
    <row r="21" spans="1:7" ht="12.75">
      <c r="A21">
        <f t="shared" si="2"/>
        <v>-0.1499999999999997</v>
      </c>
      <c r="B21">
        <f aca="true" t="shared" si="3" ref="B21:G36">+NORMDIST($A21,B$1,B$2,0)</f>
        <v>5.25072491498526E-19</v>
      </c>
      <c r="C21">
        <f t="shared" si="3"/>
        <v>2.259096972262851E-05</v>
      </c>
      <c r="D21">
        <f t="shared" si="3"/>
        <v>0.005732605545304166</v>
      </c>
      <c r="E21">
        <f t="shared" si="3"/>
        <v>0.034402601003630615</v>
      </c>
      <c r="F21">
        <f t="shared" si="3"/>
        <v>0.07206487433621804</v>
      </c>
      <c r="G21">
        <f t="shared" si="3"/>
        <v>0.1013041252401508</v>
      </c>
    </row>
    <row r="22" spans="1:7" ht="12.75">
      <c r="A22">
        <f t="shared" si="2"/>
        <v>-0.09999999999999969</v>
      </c>
      <c r="B22">
        <f t="shared" si="3"/>
        <v>5.139886785834531E-18</v>
      </c>
      <c r="C22">
        <f t="shared" si="3"/>
        <v>3.9959352767263834E-05</v>
      </c>
      <c r="D22">
        <f t="shared" si="3"/>
        <v>0.007386414019896694</v>
      </c>
      <c r="E22">
        <f t="shared" si="3"/>
        <v>0.03967456479458431</v>
      </c>
      <c r="F22">
        <f t="shared" si="3"/>
        <v>0.07895015830089422</v>
      </c>
      <c r="G22">
        <f t="shared" si="3"/>
        <v>0.10793132972157649</v>
      </c>
    </row>
    <row r="23" spans="1:7" ht="12.75">
      <c r="A23">
        <f t="shared" si="2"/>
        <v>-0.049999999999999684</v>
      </c>
      <c r="B23">
        <f t="shared" si="3"/>
        <v>4.7265519409515606E-17</v>
      </c>
      <c r="C23">
        <f t="shared" si="3"/>
        <v>6.958508557303769E-05</v>
      </c>
      <c r="D23">
        <f t="shared" si="3"/>
        <v>0.009451468699076494</v>
      </c>
      <c r="E23">
        <f t="shared" si="3"/>
        <v>0.045576041470240254</v>
      </c>
      <c r="F23">
        <f t="shared" si="3"/>
        <v>0.08627731882651159</v>
      </c>
      <c r="G23">
        <f t="shared" si="3"/>
        <v>0.11479261280516494</v>
      </c>
    </row>
    <row r="24" spans="1:7" ht="12.75">
      <c r="A24">
        <f t="shared" si="2"/>
        <v>3.191891195797325E-16</v>
      </c>
      <c r="B24">
        <f t="shared" si="3"/>
        <v>4.0831178158348335E-16</v>
      </c>
      <c r="C24">
        <f t="shared" si="3"/>
        <v>0.00011929659135301277</v>
      </c>
      <c r="D24">
        <f t="shared" si="3"/>
        <v>0.012010166274348715</v>
      </c>
      <c r="E24">
        <f t="shared" si="3"/>
        <v>0.05215123157042331</v>
      </c>
      <c r="F24">
        <f t="shared" si="3"/>
        <v>0.09404907737688697</v>
      </c>
      <c r="G24">
        <f t="shared" si="3"/>
        <v>0.12187829523294645</v>
      </c>
    </row>
    <row r="25" spans="1:7" ht="12.75">
      <c r="A25">
        <f t="shared" si="2"/>
        <v>0.05000000000000032</v>
      </c>
      <c r="B25">
        <f t="shared" si="3"/>
        <v>3.3135687279844227E-15</v>
      </c>
      <c r="C25">
        <f t="shared" si="3"/>
        <v>0.00020135112138898603</v>
      </c>
      <c r="D25">
        <f t="shared" si="3"/>
        <v>0.015155937502651777</v>
      </c>
      <c r="E25">
        <f t="shared" si="3"/>
        <v>0.059442364075799586</v>
      </c>
      <c r="F25">
        <f t="shared" si="3"/>
        <v>0.10226492456397808</v>
      </c>
      <c r="G25">
        <f t="shared" si="3"/>
        <v>0.12917688788191103</v>
      </c>
    </row>
    <row r="26" spans="1:7" ht="12.75">
      <c r="A26">
        <f t="shared" si="2"/>
        <v>0.10000000000000032</v>
      </c>
      <c r="B26">
        <f t="shared" si="3"/>
        <v>2.526135541768482E-14</v>
      </c>
      <c r="C26">
        <f t="shared" si="3"/>
        <v>0.0003345755644122146</v>
      </c>
      <c r="D26">
        <f t="shared" si="3"/>
        <v>0.01899331003966243</v>
      </c>
      <c r="E26">
        <f t="shared" si="3"/>
        <v>0.06748870814148512</v>
      </c>
      <c r="F26">
        <f t="shared" si="3"/>
        <v>0.11092083467945563</v>
      </c>
      <c r="G26">
        <f t="shared" si="3"/>
        <v>0.13667506222999476</v>
      </c>
    </row>
    <row r="27" spans="1:7" ht="12.75">
      <c r="A27">
        <f t="shared" si="2"/>
        <v>0.15000000000000033</v>
      </c>
      <c r="B27">
        <f t="shared" si="3"/>
        <v>1.8091472255562973E-13</v>
      </c>
      <c r="C27">
        <f t="shared" si="3"/>
        <v>0.0005473290944115331</v>
      </c>
      <c r="D27">
        <f t="shared" si="3"/>
        <v>0.023637556257395557</v>
      </c>
      <c r="E27">
        <f t="shared" si="3"/>
        <v>0.07632550630133302</v>
      </c>
      <c r="F27">
        <f t="shared" si="3"/>
        <v>0.12000900069698567</v>
      </c>
      <c r="G27">
        <f t="shared" si="3"/>
        <v>0.1443576354487654</v>
      </c>
    </row>
    <row r="28" spans="1:7" ht="12.75">
      <c r="A28">
        <f t="shared" si="2"/>
        <v>0.20000000000000034</v>
      </c>
      <c r="B28">
        <f t="shared" si="3"/>
        <v>1.2171602665145309E-12</v>
      </c>
      <c r="C28">
        <f t="shared" si="3"/>
        <v>0.0008814892059186182</v>
      </c>
      <c r="D28">
        <f t="shared" si="3"/>
        <v>0.02921383415594759</v>
      </c>
      <c r="E28">
        <f t="shared" si="3"/>
        <v>0.08598284478336499</v>
      </c>
      <c r="F28">
        <f t="shared" si="3"/>
        <v>0.12951759566589183</v>
      </c>
      <c r="G28">
        <f t="shared" si="3"/>
        <v>0.15220757115751832</v>
      </c>
    </row>
    <row r="29" spans="1:7" ht="12.75">
      <c r="A29">
        <f t="shared" si="2"/>
        <v>0.25000000000000033</v>
      </c>
      <c r="B29">
        <f t="shared" si="3"/>
        <v>7.692689752806485E-12</v>
      </c>
      <c r="C29">
        <f t="shared" si="3"/>
        <v>0.001397653805580417</v>
      </c>
      <c r="D29">
        <f t="shared" si="3"/>
        <v>0.03585573336128944</v>
      </c>
      <c r="E29">
        <f t="shared" si="3"/>
        <v>0.09648448054963847</v>
      </c>
      <c r="F29">
        <f t="shared" si="3"/>
        <v>0.1394305664453603</v>
      </c>
      <c r="G29">
        <f t="shared" si="3"/>
        <v>0.16020599673898467</v>
      </c>
    </row>
    <row r="30" spans="1:7" ht="12.75">
      <c r="A30">
        <f t="shared" si="2"/>
        <v>0.3000000000000003</v>
      </c>
      <c r="B30">
        <f t="shared" si="3"/>
        <v>4.5673602041823616E-11</v>
      </c>
      <c r="C30">
        <f t="shared" si="3"/>
        <v>0.0021817067376144078</v>
      </c>
      <c r="D30">
        <f t="shared" si="3"/>
        <v>0.04370314848951586</v>
      </c>
      <c r="E30">
        <f t="shared" si="3"/>
        <v>0.1078466485331395</v>
      </c>
      <c r="F30">
        <f t="shared" si="3"/>
        <v>0.14972746563574493</v>
      </c>
      <c r="G30">
        <f t="shared" si="3"/>
        <v>0.16833223796171576</v>
      </c>
    </row>
    <row r="31" spans="1:7" ht="12.75">
      <c r="A31">
        <f t="shared" si="2"/>
        <v>0.3500000000000003</v>
      </c>
      <c r="B31">
        <f t="shared" si="3"/>
        <v>2.547468979421869E-10</v>
      </c>
      <c r="C31">
        <f t="shared" si="3"/>
        <v>0.003352797183725953</v>
      </c>
      <c r="D31">
        <f t="shared" si="3"/>
        <v>0.052899419726112416</v>
      </c>
      <c r="E31">
        <f t="shared" si="3"/>
        <v>0.12007687613139177</v>
      </c>
      <c r="F31">
        <f t="shared" si="3"/>
        <v>0.16038332734191968</v>
      </c>
      <c r="G31">
        <f t="shared" si="3"/>
        <v>0.1765638714797496</v>
      </c>
    </row>
    <row r="32" spans="1:7" ht="12.75">
      <c r="A32">
        <f t="shared" si="2"/>
        <v>0.4000000000000003</v>
      </c>
      <c r="B32">
        <f t="shared" si="3"/>
        <v>1.3347783073814497E-09</v>
      </c>
      <c r="C32">
        <f t="shared" si="3"/>
        <v>0.005072620143249443</v>
      </c>
      <c r="D32">
        <f t="shared" si="3"/>
        <v>0.06358770584403003</v>
      </c>
      <c r="E32">
        <f t="shared" si="3"/>
        <v>0.13317283516323147</v>
      </c>
      <c r="F32">
        <f t="shared" si="3"/>
        <v>0.17136859204780747</v>
      </c>
      <c r="G32">
        <f t="shared" si="3"/>
        <v>0.18487679558811337</v>
      </c>
    </row>
    <row r="33" spans="1:7" ht="12.75">
      <c r="A33">
        <f t="shared" si="2"/>
        <v>0.4500000000000003</v>
      </c>
      <c r="B33">
        <f t="shared" si="3"/>
        <v>6.570009090779536E-09</v>
      </c>
      <c r="C33">
        <f t="shared" si="3"/>
        <v>0.007555645087996925</v>
      </c>
      <c r="D33">
        <f t="shared" si="3"/>
        <v>0.07590658812150944</v>
      </c>
      <c r="E33">
        <f t="shared" si="3"/>
        <v>0.1471212640304002</v>
      </c>
      <c r="F33">
        <f t="shared" si="3"/>
        <v>0.182649085389022</v>
      </c>
      <c r="G33">
        <f t="shared" si="3"/>
        <v>0.19324531940520234</v>
      </c>
    </row>
    <row r="34" spans="1:7" ht="12.75">
      <c r="A34">
        <f t="shared" si="2"/>
        <v>0.5000000000000003</v>
      </c>
      <c r="B34">
        <f t="shared" si="3"/>
        <v>3.0379414249116754E-08</v>
      </c>
      <c r="C34">
        <f t="shared" si="3"/>
        <v>0.011079621029845048</v>
      </c>
      <c r="D34">
        <f t="shared" si="3"/>
        <v>0.08998494418864685</v>
      </c>
      <c r="E34">
        <f t="shared" si="3"/>
        <v>0.16189699458236478</v>
      </c>
      <c r="F34">
        <f t="shared" si="3"/>
        <v>0.19418605498321304</v>
      </c>
      <c r="G34">
        <f t="shared" si="3"/>
        <v>0.20164227043261954</v>
      </c>
    </row>
    <row r="35" spans="1:7" ht="12.75">
      <c r="A35">
        <f t="shared" si="2"/>
        <v>0.5500000000000004</v>
      </c>
      <c r="B35">
        <f t="shared" si="3"/>
        <v>1.3196216017853056E-07</v>
      </c>
      <c r="C35">
        <f t="shared" si="3"/>
        <v>0.015995300776808948</v>
      </c>
      <c r="D35">
        <f t="shared" si="3"/>
        <v>0.10593617752827075</v>
      </c>
      <c r="E35">
        <f t="shared" si="3"/>
        <v>0.17746211900651956</v>
      </c>
      <c r="F35">
        <f t="shared" si="3"/>
        <v>0.20593626871997492</v>
      </c>
      <c r="G35">
        <f t="shared" si="3"/>
        <v>0.21003912021253776</v>
      </c>
    </row>
    <row r="36" spans="1:7" ht="12.75">
      <c r="A36">
        <f t="shared" si="2"/>
        <v>0.6000000000000004</v>
      </c>
      <c r="B36">
        <f t="shared" si="3"/>
        <v>5.384880021271696E-07</v>
      </c>
      <c r="C36">
        <f t="shared" si="3"/>
        <v>0.022733906253977695</v>
      </c>
      <c r="D36">
        <f t="shared" si="3"/>
        <v>0.12385193926498858</v>
      </c>
      <c r="E36">
        <f t="shared" si="3"/>
        <v>0.19376533182286662</v>
      </c>
      <c r="F36">
        <f t="shared" si="3"/>
        <v>0.21785217703255064</v>
      </c>
      <c r="G36">
        <f t="shared" si="3"/>
        <v>0.21840612756525124</v>
      </c>
    </row>
    <row r="37" spans="1:7" ht="12.75">
      <c r="A37">
        <f t="shared" si="2"/>
        <v>0.6500000000000005</v>
      </c>
      <c r="B37">
        <f aca="true" t="shared" si="4" ref="B37:G73">+NORMDIST($A37,B$1,B$2,0)</f>
        <v>2.064235494315036E-06</v>
      </c>
      <c r="C37">
        <f t="shared" si="4"/>
        <v>0.03181045399207872</v>
      </c>
      <c r="D37">
        <f t="shared" si="4"/>
        <v>0.14379553137751944</v>
      </c>
      <c r="E37">
        <f t="shared" si="4"/>
        <v>0.21074148064764414</v>
      </c>
      <c r="F37">
        <f t="shared" si="4"/>
        <v>0.22988214068423318</v>
      </c>
      <c r="G37">
        <f t="shared" si="4"/>
        <v>0.22671249864878634</v>
      </c>
    </row>
    <row r="38" spans="1:7" ht="12.75">
      <c r="A38">
        <f t="shared" si="2"/>
        <v>0.7000000000000005</v>
      </c>
      <c r="B38">
        <f t="shared" si="4"/>
        <v>7.4335975736715945E-06</v>
      </c>
      <c r="C38">
        <f t="shared" si="4"/>
        <v>0.0438207512339215</v>
      </c>
      <c r="D38">
        <f t="shared" si="4"/>
        <v>0.16579523132124804</v>
      </c>
      <c r="E38">
        <f t="shared" si="4"/>
        <v>0.2283113567362776</v>
      </c>
      <c r="F38">
        <f t="shared" si="4"/>
        <v>0.2419707245191435</v>
      </c>
      <c r="G38">
        <f t="shared" si="4"/>
        <v>0.23492656284191893</v>
      </c>
    </row>
    <row r="39" spans="1:7" ht="12.75">
      <c r="A39">
        <f t="shared" si="2"/>
        <v>0.7500000000000006</v>
      </c>
      <c r="B39">
        <f t="shared" si="4"/>
        <v>2.514753644296267E-05</v>
      </c>
      <c r="C39">
        <f t="shared" si="4"/>
        <v>0.059429752074784764</v>
      </c>
      <c r="D39">
        <f t="shared" si="4"/>
        <v>0.18983782353365336</v>
      </c>
      <c r="E39">
        <f t="shared" si="4"/>
        <v>0.24638175239823437</v>
      </c>
      <c r="F39">
        <f t="shared" si="4"/>
        <v>0.25405905646918914</v>
      </c>
      <c r="G39">
        <f t="shared" si="4"/>
        <v>0.24301596321554647</v>
      </c>
    </row>
    <row r="40" spans="1:7" ht="12.75">
      <c r="A40">
        <f t="shared" si="2"/>
        <v>0.8000000000000006</v>
      </c>
      <c r="B40">
        <f t="shared" si="4"/>
        <v>7.991870553452864E-05</v>
      </c>
      <c r="C40">
        <f t="shared" si="4"/>
        <v>0.07934912958916886</v>
      </c>
      <c r="D40">
        <f t="shared" si="4"/>
        <v>0.21586265944315328</v>
      </c>
      <c r="E40">
        <f t="shared" si="4"/>
        <v>0.2648458072196246</v>
      </c>
      <c r="F40">
        <f t="shared" si="4"/>
        <v>0.266085249898755</v>
      </c>
      <c r="G40">
        <f t="shared" si="4"/>
        <v>0.25094786012900383</v>
      </c>
    </row>
    <row r="41" spans="1:7" ht="12.75">
      <c r="A41">
        <f t="shared" si="2"/>
        <v>0.8500000000000006</v>
      </c>
      <c r="B41">
        <f t="shared" si="4"/>
        <v>0.0002385931827060281</v>
      </c>
      <c r="C41">
        <f t="shared" si="4"/>
        <v>0.10430246314084689</v>
      </c>
      <c r="D41">
        <f t="shared" si="4"/>
        <v>0.24375659046589326</v>
      </c>
      <c r="E41">
        <f t="shared" si="4"/>
        <v>0.28358365871101604</v>
      </c>
      <c r="F41">
        <f t="shared" si="4"/>
        <v>0.27798488613099664</v>
      </c>
      <c r="G41">
        <f t="shared" si="4"/>
        <v>0.25868914627153555</v>
      </c>
    </row>
    <row r="42" spans="1:7" ht="12.75">
      <c r="A42">
        <f t="shared" si="2"/>
        <v>0.9000000000000007</v>
      </c>
      <c r="B42">
        <f t="shared" si="4"/>
        <v>0.0006691511288244375</v>
      </c>
      <c r="C42">
        <f t="shared" si="4"/>
        <v>0.13497741628297066</v>
      </c>
      <c r="D42">
        <f t="shared" si="4"/>
        <v>0.27335012445998985</v>
      </c>
      <c r="E42">
        <f t="shared" si="4"/>
        <v>0.30246340564892943</v>
      </c>
      <c r="F42">
        <f t="shared" si="4"/>
        <v>0.28969155276148295</v>
      </c>
      <c r="G42">
        <f t="shared" si="4"/>
        <v>0.266206671268627</v>
      </c>
    </row>
    <row r="43" spans="1:7" ht="12.75">
      <c r="A43">
        <f t="shared" si="2"/>
        <v>0.9500000000000007</v>
      </c>
      <c r="B43">
        <f t="shared" si="4"/>
        <v>0.0017629784118372534</v>
      </c>
      <c r="C43">
        <f t="shared" si="4"/>
        <v>0.1719656895667304</v>
      </c>
      <c r="D43">
        <f t="shared" si="4"/>
        <v>0.3044151423150371</v>
      </c>
      <c r="E43">
        <f t="shared" si="4"/>
        <v>0.3213423841834187</v>
      </c>
      <c r="F43">
        <f t="shared" si="4"/>
        <v>0.3011374321548046</v>
      </c>
      <c r="G43">
        <f t="shared" si="4"/>
        <v>0.27346747379197933</v>
      </c>
    </row>
    <row r="44" spans="1:7" ht="12.75">
      <c r="A44">
        <f t="shared" si="2"/>
        <v>1.0000000000000007</v>
      </c>
      <c r="B44">
        <f t="shared" si="4"/>
        <v>0.0043634134752288545</v>
      </c>
      <c r="C44">
        <f t="shared" si="4"/>
        <v>0.21569329706627946</v>
      </c>
      <c r="D44">
        <f t="shared" si="4"/>
        <v>0.3366644759234319</v>
      </c>
      <c r="E44">
        <f t="shared" si="4"/>
        <v>0.34006874797317965</v>
      </c>
      <c r="F44">
        <f t="shared" si="4"/>
        <v>0.31225393336676144</v>
      </c>
      <c r="G44">
        <f t="shared" si="4"/>
        <v>0.28043901895412776</v>
      </c>
    </row>
    <row r="45" spans="1:7" ht="12.75">
      <c r="A45">
        <f t="shared" si="2"/>
        <v>1.0500000000000007</v>
      </c>
      <c r="B45">
        <f t="shared" si="4"/>
        <v>0.010145240286498974</v>
      </c>
      <c r="C45">
        <f t="shared" si="4"/>
        <v>0.26634567032646356</v>
      </c>
      <c r="D45">
        <f t="shared" si="4"/>
        <v>0.3697535911762271</v>
      </c>
      <c r="E45">
        <f t="shared" si="4"/>
        <v>0.3584833344580184</v>
      </c>
      <c r="F45">
        <f t="shared" si="4"/>
        <v>0.3229723596679145</v>
      </c>
      <c r="G45">
        <f t="shared" si="4"/>
        <v>0.2870894386372606</v>
      </c>
    </row>
    <row r="46" spans="1:7" ht="12.75">
      <c r="A46">
        <f t="shared" si="2"/>
        <v>1.1000000000000008</v>
      </c>
      <c r="B46">
        <f t="shared" si="4"/>
        <v>0.02215924205969031</v>
      </c>
      <c r="C46">
        <f t="shared" si="4"/>
        <v>0.32379398916473034</v>
      </c>
      <c r="D46">
        <f t="shared" si="4"/>
        <v>0.4032845408652395</v>
      </c>
      <c r="E46">
        <f t="shared" si="4"/>
        <v>0.3764217901935058</v>
      </c>
      <c r="F46">
        <f t="shared" si="4"/>
        <v>0.33322460289179984</v>
      </c>
      <c r="G46">
        <f t="shared" si="4"/>
        <v>0.29338777230358304</v>
      </c>
    </row>
    <row r="47" spans="1:7" ht="12.75">
      <c r="A47">
        <f t="shared" si="2"/>
        <v>1.1500000000000008</v>
      </c>
      <c r="B47">
        <f t="shared" si="4"/>
        <v>0.045467812507955827</v>
      </c>
      <c r="C47">
        <f t="shared" si="4"/>
        <v>0.38753066364573424</v>
      </c>
      <c r="D47">
        <f t="shared" si="4"/>
        <v>0.4368122551305029</v>
      </c>
      <c r="E47">
        <f t="shared" si="4"/>
        <v>0.393716919283242</v>
      </c>
      <c r="F47">
        <f t="shared" si="4"/>
        <v>0.34294385501938407</v>
      </c>
      <c r="G47">
        <f t="shared" si="4"/>
        <v>0.29930420576400796</v>
      </c>
    </row>
    <row r="48" spans="1:7" ht="12.75">
      <c r="A48">
        <f t="shared" si="2"/>
        <v>1.2000000000000008</v>
      </c>
      <c r="B48">
        <f t="shared" si="4"/>
        <v>0.08764150246784366</v>
      </c>
      <c r="C48">
        <f t="shared" si="4"/>
        <v>0.45662271347255606</v>
      </c>
      <c r="D48">
        <f t="shared" si="4"/>
        <v>0.4698531256838382</v>
      </c>
      <c r="E48">
        <f t="shared" si="4"/>
        <v>0.4102012106879691</v>
      </c>
      <c r="F48">
        <f t="shared" si="4"/>
        <v>0.35206532676429964</v>
      </c>
      <c r="G48">
        <f t="shared" si="4"/>
        <v>0.30481030534500214</v>
      </c>
    </row>
    <row r="49" spans="1:7" ht="12.75">
      <c r="A49">
        <f t="shared" si="2"/>
        <v>1.2500000000000009</v>
      </c>
      <c r="B49">
        <f t="shared" si="4"/>
        <v>0.15869825917833882</v>
      </c>
      <c r="C49">
        <f t="shared" si="4"/>
        <v>0.5296916144392501</v>
      </c>
      <c r="D49">
        <f t="shared" si="4"/>
        <v>0.501895720258008</v>
      </c>
      <c r="E49">
        <f t="shared" si="4"/>
        <v>0.42570949289978866</v>
      </c>
      <c r="F49">
        <f t="shared" si="4"/>
        <v>0.3605269624616481</v>
      </c>
      <c r="G49">
        <f t="shared" si="4"/>
        <v>0.3098792448914742</v>
      </c>
    </row>
    <row r="50" spans="1:7" ht="12.75">
      <c r="A50">
        <f t="shared" si="2"/>
        <v>1.300000000000001</v>
      </c>
      <c r="B50">
        <f t="shared" si="4"/>
        <v>0.2699548325659429</v>
      </c>
      <c r="C50">
        <f t="shared" si="4"/>
        <v>0.6049268112978597</v>
      </c>
      <c r="D50">
        <f t="shared" si="4"/>
        <v>0.5324133425372544</v>
      </c>
      <c r="E50">
        <f t="shared" si="4"/>
        <v>0.44008165845537456</v>
      </c>
      <c r="F50">
        <f t="shared" si="4"/>
        <v>0.36827014030332345</v>
      </c>
      <c r="G50">
        <f t="shared" si="4"/>
        <v>0.31448602307749446</v>
      </c>
    </row>
    <row r="51" spans="1:7" ht="12.75">
      <c r="A51">
        <f t="shared" si="2"/>
        <v>1.350000000000001</v>
      </c>
      <c r="B51">
        <f t="shared" si="4"/>
        <v>0.4313865941325614</v>
      </c>
      <c r="C51">
        <f t="shared" si="4"/>
        <v>0.6801374959463603</v>
      </c>
      <c r="D51">
        <f t="shared" si="4"/>
        <v>0.5608780379082559</v>
      </c>
      <c r="E51">
        <f t="shared" si="4"/>
        <v>0.45316539630055674</v>
      </c>
      <c r="F51">
        <f t="shared" si="4"/>
        <v>0.37524034691693803</v>
      </c>
      <c r="G51">
        <f t="shared" si="4"/>
        <v>0.3186076685665973</v>
      </c>
    </row>
    <row r="52" spans="1:7" ht="12.75">
      <c r="A52">
        <f t="shared" si="2"/>
        <v>1.400000000000001</v>
      </c>
      <c r="B52">
        <f t="shared" si="4"/>
        <v>0.6475879783294638</v>
      </c>
      <c r="C52">
        <f t="shared" si="4"/>
        <v>0.7528435803870125</v>
      </c>
      <c r="D52">
        <f t="shared" si="4"/>
        <v>0.5867755446071664</v>
      </c>
      <c r="E52">
        <f t="shared" si="4"/>
        <v>0.4648188673372114</v>
      </c>
      <c r="F52">
        <f t="shared" si="4"/>
        <v>0.3813878154605242</v>
      </c>
      <c r="G52">
        <f t="shared" si="4"/>
        <v>0.32222343066904113</v>
      </c>
    </row>
    <row r="53" spans="1:7" ht="12.75">
      <c r="A53">
        <f t="shared" si="2"/>
        <v>1.450000000000001</v>
      </c>
      <c r="B53">
        <f t="shared" si="4"/>
        <v>0.9132454269451158</v>
      </c>
      <c r="C53">
        <f t="shared" si="4"/>
        <v>0.8204024213759389</v>
      </c>
      <c r="D53">
        <f t="shared" si="4"/>
        <v>0.6096206106900045</v>
      </c>
      <c r="E53">
        <f t="shared" si="4"/>
        <v>0.47491325774828497</v>
      </c>
      <c r="F53">
        <f t="shared" si="4"/>
        <v>0.38666811680284935</v>
      </c>
      <c r="G53">
        <f t="shared" si="4"/>
        <v>0.32531495328363536</v>
      </c>
    </row>
    <row r="54" spans="1:7" ht="12.75">
      <c r="A54">
        <f t="shared" si="2"/>
        <v>1.500000000000001</v>
      </c>
      <c r="B54">
        <f t="shared" si="4"/>
        <v>1.209853622595724</v>
      </c>
      <c r="C54">
        <f t="shared" si="4"/>
        <v>0.88016331691075</v>
      </c>
      <c r="D54">
        <f t="shared" si="4"/>
        <v>0.628972046154989</v>
      </c>
      <c r="E54">
        <f t="shared" si="4"/>
        <v>0.48333514600356176</v>
      </c>
      <c r="F54">
        <f t="shared" si="4"/>
        <v>0.391042693975456</v>
      </c>
      <c r="G54">
        <f t="shared" si="4"/>
        <v>0.32786643008495</v>
      </c>
    </row>
    <row r="55" spans="1:7" ht="12.75">
      <c r="A55">
        <f t="shared" si="2"/>
        <v>1.5500000000000012</v>
      </c>
      <c r="B55">
        <f t="shared" si="4"/>
        <v>1.5056871607740288</v>
      </c>
      <c r="C55">
        <f t="shared" si="4"/>
        <v>0.9296377346744232</v>
      </c>
      <c r="D55">
        <f t="shared" si="4"/>
        <v>0.6444468613380825</v>
      </c>
      <c r="E55">
        <f t="shared" si="4"/>
        <v>0.489988622815715</v>
      </c>
      <c r="F55">
        <f t="shared" si="4"/>
        <v>0.394479330907889</v>
      </c>
      <c r="G55">
        <f t="shared" si="4"/>
        <v>0.32986473912062464</v>
      </c>
    </row>
    <row r="56" spans="1:7" ht="12.75">
      <c r="A56">
        <f t="shared" si="2"/>
        <v>1.6000000000000012</v>
      </c>
      <c r="B56">
        <f t="shared" si="4"/>
        <v>1.760326633821503</v>
      </c>
      <c r="C56">
        <f t="shared" si="4"/>
        <v>0.9666702920071236</v>
      </c>
      <c r="D56">
        <f t="shared" si="4"/>
        <v>0.6557328601699002</v>
      </c>
      <c r="E56">
        <f t="shared" si="4"/>
        <v>0.49479710868093696</v>
      </c>
      <c r="F56">
        <f t="shared" si="4"/>
        <v>0.39695254747701186</v>
      </c>
      <c r="G56">
        <f t="shared" si="4"/>
        <v>0.331299555215285</v>
      </c>
    </row>
    <row r="57" spans="1:7" ht="12.75">
      <c r="A57">
        <f t="shared" si="2"/>
        <v>1.6500000000000012</v>
      </c>
      <c r="B57">
        <f t="shared" si="4"/>
        <v>1.933340584014249</v>
      </c>
      <c r="C57">
        <f t="shared" si="4"/>
        <v>0.9895942173618741</v>
      </c>
      <c r="D57">
        <f t="shared" si="4"/>
        <v>0.6625991104305701</v>
      </c>
      <c r="E57">
        <f t="shared" si="4"/>
        <v>0.49770482085860823</v>
      </c>
      <c r="F57">
        <f t="shared" si="4"/>
        <v>0.39844391409476404</v>
      </c>
      <c r="G57">
        <f t="shared" si="4"/>
        <v>0.3321634388339044</v>
      </c>
    </row>
    <row r="58" spans="1:7" ht="12.75">
      <c r="A58">
        <f t="shared" si="2"/>
        <v>1.7000000000000013</v>
      </c>
      <c r="B58">
        <f t="shared" si="4"/>
        <v>1.9947114020071635</v>
      </c>
      <c r="C58">
        <f t="shared" si="4"/>
        <v>0.9973557010035817</v>
      </c>
      <c r="D58">
        <f t="shared" si="4"/>
        <v>0.6649038006690545</v>
      </c>
      <c r="E58">
        <f t="shared" si="4"/>
        <v>0.49867785050179086</v>
      </c>
      <c r="F58">
        <f t="shared" si="4"/>
        <v>0.3989422804014327</v>
      </c>
      <c r="G58">
        <f t="shared" si="4"/>
        <v>0.33245190033452726</v>
      </c>
    </row>
    <row r="59" spans="1:7" ht="12.75">
      <c r="A59">
        <f t="shared" si="2"/>
        <v>1.7500000000000013</v>
      </c>
      <c r="B59">
        <f t="shared" si="4"/>
        <v>1.9333405840142428</v>
      </c>
      <c r="C59">
        <f t="shared" si="4"/>
        <v>0.9895942173618733</v>
      </c>
      <c r="D59">
        <f t="shared" si="4"/>
        <v>0.6625991104305698</v>
      </c>
      <c r="E59">
        <f t="shared" si="4"/>
        <v>0.49770482085860823</v>
      </c>
      <c r="F59">
        <f t="shared" si="4"/>
        <v>0.398443914094764</v>
      </c>
      <c r="G59">
        <f t="shared" si="4"/>
        <v>0.3321634388339044</v>
      </c>
    </row>
    <row r="60" spans="1:7" ht="12.75">
      <c r="A60">
        <f t="shared" si="2"/>
        <v>1.8000000000000014</v>
      </c>
      <c r="B60">
        <f t="shared" si="4"/>
        <v>1.7603266338214911</v>
      </c>
      <c r="C60">
        <f t="shared" si="4"/>
        <v>0.9666702920071223</v>
      </c>
      <c r="D60">
        <f t="shared" si="4"/>
        <v>0.6557328601698996</v>
      </c>
      <c r="E60">
        <f t="shared" si="4"/>
        <v>0.4947971086809368</v>
      </c>
      <c r="F60">
        <f t="shared" si="4"/>
        <v>0.39695254747701175</v>
      </c>
      <c r="G60">
        <f t="shared" si="4"/>
        <v>0.3312995552152849</v>
      </c>
    </row>
    <row r="61" spans="1:7" ht="12.75">
      <c r="A61">
        <f t="shared" si="2"/>
        <v>1.8500000000000014</v>
      </c>
      <c r="B61">
        <f t="shared" si="4"/>
        <v>1.5056871607740139</v>
      </c>
      <c r="C61">
        <f t="shared" si="4"/>
        <v>0.929637734674421</v>
      </c>
      <c r="D61">
        <f t="shared" si="4"/>
        <v>0.6444468613380816</v>
      </c>
      <c r="E61">
        <f t="shared" si="4"/>
        <v>0.4899886228157147</v>
      </c>
      <c r="F61">
        <f t="shared" si="4"/>
        <v>0.39447933090788884</v>
      </c>
      <c r="G61">
        <f t="shared" si="4"/>
        <v>0.3298647391206246</v>
      </c>
    </row>
    <row r="62" spans="1:7" ht="12.75">
      <c r="A62">
        <f t="shared" si="2"/>
        <v>1.9000000000000015</v>
      </c>
      <c r="B62">
        <f t="shared" si="4"/>
        <v>1.2098536225957077</v>
      </c>
      <c r="C62">
        <f t="shared" si="4"/>
        <v>0.8801633169107471</v>
      </c>
      <c r="D62">
        <f t="shared" si="4"/>
        <v>0.628972046154988</v>
      </c>
      <c r="E62">
        <f t="shared" si="4"/>
        <v>0.4833351460035613</v>
      </c>
      <c r="F62">
        <f t="shared" si="4"/>
        <v>0.39104269397545577</v>
      </c>
      <c r="G62">
        <f t="shared" si="4"/>
        <v>0.32786643008494987</v>
      </c>
    </row>
    <row r="63" spans="1:7" ht="12.75">
      <c r="A63">
        <f t="shared" si="2"/>
        <v>1.9500000000000015</v>
      </c>
      <c r="B63">
        <f t="shared" si="4"/>
        <v>0.9132454269451006</v>
      </c>
      <c r="C63">
        <f t="shared" si="4"/>
        <v>0.8204024213759356</v>
      </c>
      <c r="D63">
        <f t="shared" si="4"/>
        <v>0.6096206106900034</v>
      </c>
      <c r="E63">
        <f t="shared" si="4"/>
        <v>0.4749132577482844</v>
      </c>
      <c r="F63">
        <f t="shared" si="4"/>
        <v>0.38666811680284907</v>
      </c>
      <c r="G63">
        <f t="shared" si="4"/>
        <v>0.3253149532836352</v>
      </c>
    </row>
    <row r="64" spans="1:7" ht="12.75">
      <c r="A64">
        <f t="shared" si="2"/>
        <v>2.0000000000000013</v>
      </c>
      <c r="B64">
        <f t="shared" si="4"/>
        <v>0.647587978329452</v>
      </c>
      <c r="C64">
        <f t="shared" si="4"/>
        <v>0.7528435803870092</v>
      </c>
      <c r="D64">
        <f t="shared" si="4"/>
        <v>0.5867755446071652</v>
      </c>
      <c r="E64">
        <f t="shared" si="4"/>
        <v>0.46481886733721084</v>
      </c>
      <c r="F64">
        <f t="shared" si="4"/>
        <v>0.38138781546052397</v>
      </c>
      <c r="G64">
        <f t="shared" si="4"/>
        <v>0.32222343066904097</v>
      </c>
    </row>
    <row r="65" spans="1:7" ht="12.75">
      <c r="A65">
        <f t="shared" si="2"/>
        <v>2.050000000000001</v>
      </c>
      <c r="B65">
        <f t="shared" si="4"/>
        <v>0.4313865941325531</v>
      </c>
      <c r="C65">
        <f t="shared" si="4"/>
        <v>0.680137495946357</v>
      </c>
      <c r="D65">
        <f t="shared" si="4"/>
        <v>0.5608780379082547</v>
      </c>
      <c r="E65">
        <f t="shared" si="4"/>
        <v>0.4531653963005562</v>
      </c>
      <c r="F65">
        <f t="shared" si="4"/>
        <v>0.37524034691693775</v>
      </c>
      <c r="G65">
        <f t="shared" si="4"/>
        <v>0.31860766856659717</v>
      </c>
    </row>
    <row r="66" spans="1:7" ht="12.75">
      <c r="A66">
        <f t="shared" si="2"/>
        <v>2.100000000000001</v>
      </c>
      <c r="B66">
        <f t="shared" si="4"/>
        <v>0.26995483256593766</v>
      </c>
      <c r="C66">
        <f t="shared" si="4"/>
        <v>0.604926811297857</v>
      </c>
      <c r="D66">
        <f t="shared" si="4"/>
        <v>0.5324133425372531</v>
      </c>
      <c r="E66">
        <f t="shared" si="4"/>
        <v>0.4400816584553741</v>
      </c>
      <c r="F66">
        <f t="shared" si="4"/>
        <v>0.36827014030332317</v>
      </c>
      <c r="G66">
        <f t="shared" si="4"/>
        <v>0.31448602307749424</v>
      </c>
    </row>
    <row r="67" spans="1:7" ht="12.75">
      <c r="A67">
        <f t="shared" si="2"/>
        <v>2.150000000000001</v>
      </c>
      <c r="B67">
        <f t="shared" si="4"/>
        <v>0.1586982591783357</v>
      </c>
      <c r="C67">
        <f t="shared" si="4"/>
        <v>0.5296916144392474</v>
      </c>
      <c r="D67">
        <f t="shared" si="4"/>
        <v>0.5018957202580068</v>
      </c>
      <c r="E67">
        <f t="shared" si="4"/>
        <v>0.4257094928997881</v>
      </c>
      <c r="F67">
        <f t="shared" si="4"/>
        <v>0.36052696246164784</v>
      </c>
      <c r="G67">
        <f t="shared" si="4"/>
        <v>0.30987924489147406</v>
      </c>
    </row>
    <row r="68" spans="1:7" ht="12.75">
      <c r="A68">
        <f t="shared" si="2"/>
        <v>2.2000000000000006</v>
      </c>
      <c r="B68">
        <f t="shared" si="4"/>
        <v>0.08764150246784198</v>
      </c>
      <c r="C68">
        <f t="shared" si="4"/>
        <v>0.45662271347255384</v>
      </c>
      <c r="D68">
        <f t="shared" si="4"/>
        <v>0.46985312568383714</v>
      </c>
      <c r="E68">
        <f t="shared" si="4"/>
        <v>0.41020121068796855</v>
      </c>
      <c r="F68">
        <f t="shared" si="4"/>
        <v>0.3520653267642994</v>
      </c>
      <c r="G68">
        <f t="shared" si="4"/>
        <v>0.304810305345002</v>
      </c>
    </row>
    <row r="69" spans="1:7" ht="12.75">
      <c r="A69">
        <f t="shared" si="2"/>
        <v>2.2500000000000004</v>
      </c>
      <c r="B69">
        <f t="shared" si="4"/>
        <v>0.04546781250795498</v>
      </c>
      <c r="C69">
        <f t="shared" si="4"/>
        <v>0.3875306636457324</v>
      </c>
      <c r="D69">
        <f t="shared" si="4"/>
        <v>0.43681225513050204</v>
      </c>
      <c r="E69">
        <f t="shared" si="4"/>
        <v>0.3937169192832415</v>
      </c>
      <c r="F69">
        <f t="shared" si="4"/>
        <v>0.34294385501938385</v>
      </c>
      <c r="G69">
        <f t="shared" si="4"/>
        <v>0.2993042057640078</v>
      </c>
    </row>
    <row r="70" spans="1:7" ht="12.75">
      <c r="A70">
        <f aca="true" t="shared" si="5" ref="A70:A104">0.05+A69</f>
        <v>2.3000000000000003</v>
      </c>
      <c r="B70">
        <f t="shared" si="4"/>
        <v>0.022159242059689957</v>
      </c>
      <c r="C70">
        <f t="shared" si="4"/>
        <v>0.323793989164729</v>
      </c>
      <c r="D70">
        <f t="shared" si="4"/>
        <v>0.4032845408652388</v>
      </c>
      <c r="E70">
        <f t="shared" si="4"/>
        <v>0.3764217901935054</v>
      </c>
      <c r="F70">
        <f t="shared" si="4"/>
        <v>0.3332246028917996</v>
      </c>
      <c r="G70">
        <f t="shared" si="4"/>
        <v>0.2933877723035829</v>
      </c>
    </row>
    <row r="71" spans="1:7" ht="12.75">
      <c r="A71">
        <f t="shared" si="5"/>
        <v>2.35</v>
      </c>
      <c r="B71">
        <f t="shared" si="4"/>
        <v>0.010145240286498821</v>
      </c>
      <c r="C71">
        <f t="shared" si="4"/>
        <v>0.26634567032646256</v>
      </c>
      <c r="D71">
        <f t="shared" si="4"/>
        <v>0.3697535911762265</v>
      </c>
      <c r="E71">
        <f t="shared" si="4"/>
        <v>0.35848333445801805</v>
      </c>
      <c r="F71">
        <f t="shared" si="4"/>
        <v>0.32297235966791427</v>
      </c>
      <c r="G71">
        <f t="shared" si="4"/>
        <v>0.2870894386372605</v>
      </c>
    </row>
    <row r="72" spans="1:7" ht="12.75">
      <c r="A72">
        <f t="shared" si="5"/>
        <v>2.4</v>
      </c>
      <c r="B72">
        <f t="shared" si="4"/>
        <v>0.004363413475228809</v>
      </c>
      <c r="C72">
        <f t="shared" si="4"/>
        <v>0.2156932970662789</v>
      </c>
      <c r="D72">
        <f t="shared" si="4"/>
        <v>0.33666447592343146</v>
      </c>
      <c r="E72">
        <f t="shared" si="4"/>
        <v>0.34006874797317943</v>
      </c>
      <c r="F72">
        <f t="shared" si="4"/>
        <v>0.31225393336676127</v>
      </c>
      <c r="G72">
        <f t="shared" si="4"/>
        <v>0.28043901895412765</v>
      </c>
    </row>
    <row r="73" spans="1:7" ht="12.75">
      <c r="A73">
        <f t="shared" si="5"/>
        <v>2.4499999999999997</v>
      </c>
      <c r="B73">
        <f t="shared" si="4"/>
        <v>0.0017629784118372363</v>
      </c>
      <c r="C73">
        <f t="shared" si="4"/>
        <v>0.17196568956672997</v>
      </c>
      <c r="D73">
        <f t="shared" si="4"/>
        <v>0.30441514231503664</v>
      </c>
      <c r="E73">
        <f t="shared" si="4"/>
        <v>0.3213423841834185</v>
      </c>
      <c r="F73">
        <f t="shared" si="4"/>
        <v>0.3011374321548045</v>
      </c>
      <c r="G73">
        <f t="shared" si="4"/>
        <v>0.2734674737919792</v>
      </c>
    </row>
    <row r="74" spans="1:7" ht="12.75">
      <c r="A74">
        <f t="shared" si="5"/>
        <v>2.4999999999999996</v>
      </c>
      <c r="B74">
        <f aca="true" t="shared" si="6" ref="B74:G104">+NORMDIST($A74,B$1,B$2,0)</f>
        <v>0.0006691511288244328</v>
      </c>
      <c r="C74">
        <f t="shared" si="6"/>
        <v>0.1349774162829704</v>
      </c>
      <c r="D74">
        <f t="shared" si="6"/>
        <v>0.2733501244599896</v>
      </c>
      <c r="E74">
        <f t="shared" si="6"/>
        <v>0.3024634056489294</v>
      </c>
      <c r="F74">
        <f t="shared" si="6"/>
        <v>0.28969155276148284</v>
      </c>
      <c r="G74">
        <f t="shared" si="6"/>
        <v>0.2662066712686269</v>
      </c>
    </row>
    <row r="75" spans="1:7" ht="12.75">
      <c r="A75">
        <f t="shared" si="5"/>
        <v>2.5499999999999994</v>
      </c>
      <c r="B75">
        <f t="shared" si="6"/>
        <v>0.0002385931827060281</v>
      </c>
      <c r="C75">
        <f t="shared" si="6"/>
        <v>0.10430246314084689</v>
      </c>
      <c r="D75">
        <f t="shared" si="6"/>
        <v>0.24375659046589315</v>
      </c>
      <c r="E75">
        <f t="shared" si="6"/>
        <v>0.28358365871101604</v>
      </c>
      <c r="F75">
        <f t="shared" si="6"/>
        <v>0.2779848861309966</v>
      </c>
      <c r="G75">
        <f t="shared" si="6"/>
        <v>0.25868914627153555</v>
      </c>
    </row>
    <row r="76" spans="1:7" ht="12.75">
      <c r="A76">
        <f t="shared" si="5"/>
        <v>2.599999999999999</v>
      </c>
      <c r="B76">
        <f t="shared" si="6"/>
        <v>7.991870553452893E-05</v>
      </c>
      <c r="C76">
        <f t="shared" si="6"/>
        <v>0.07934912958916893</v>
      </c>
      <c r="D76">
        <f t="shared" si="6"/>
        <v>0.21586265944315328</v>
      </c>
      <c r="E76">
        <f t="shared" si="6"/>
        <v>0.2648458072196247</v>
      </c>
      <c r="F76">
        <f t="shared" si="6"/>
        <v>0.266085249898755</v>
      </c>
      <c r="G76">
        <f t="shared" si="6"/>
        <v>0.25094786012900383</v>
      </c>
    </row>
    <row r="77" spans="1:7" ht="12.75">
      <c r="A77">
        <f t="shared" si="5"/>
        <v>2.649999999999999</v>
      </c>
      <c r="B77">
        <f t="shared" si="6"/>
        <v>2.514753644296285E-05</v>
      </c>
      <c r="C77">
        <f t="shared" si="6"/>
        <v>0.059429752074784875</v>
      </c>
      <c r="D77">
        <f t="shared" si="6"/>
        <v>0.18983782353365353</v>
      </c>
      <c r="E77">
        <f t="shared" si="6"/>
        <v>0.2463817523982345</v>
      </c>
      <c r="F77">
        <f t="shared" si="6"/>
        <v>0.25405905646918925</v>
      </c>
      <c r="G77">
        <f t="shared" si="6"/>
        <v>0.2430159632155465</v>
      </c>
    </row>
    <row r="78" spans="1:7" ht="12.75">
      <c r="A78">
        <f t="shared" si="5"/>
        <v>2.699999999999999</v>
      </c>
      <c r="B78">
        <f t="shared" si="6"/>
        <v>7.433597573671726E-06</v>
      </c>
      <c r="C78">
        <f t="shared" si="6"/>
        <v>0.04382075123392169</v>
      </c>
      <c r="D78">
        <f t="shared" si="6"/>
        <v>0.16579523132124832</v>
      </c>
      <c r="E78">
        <f t="shared" si="6"/>
        <v>0.2283113567362778</v>
      </c>
      <c r="F78">
        <f t="shared" si="6"/>
        <v>0.24197072451914364</v>
      </c>
      <c r="G78">
        <f t="shared" si="6"/>
        <v>0.234926562841919</v>
      </c>
    </row>
    <row r="79" spans="1:7" ht="12.75">
      <c r="A79">
        <f t="shared" si="5"/>
        <v>2.7499999999999987</v>
      </c>
      <c r="B79">
        <f t="shared" si="6"/>
        <v>2.0642354943150762E-06</v>
      </c>
      <c r="C79">
        <f t="shared" si="6"/>
        <v>0.03181045399207888</v>
      </c>
      <c r="D79">
        <f t="shared" si="6"/>
        <v>0.14379553137751971</v>
      </c>
      <c r="E79">
        <f t="shared" si="6"/>
        <v>0.2107414806476444</v>
      </c>
      <c r="F79">
        <f t="shared" si="6"/>
        <v>0.22988214068423332</v>
      </c>
      <c r="G79">
        <f t="shared" si="6"/>
        <v>0.2267124986487865</v>
      </c>
    </row>
    <row r="80" spans="1:7" ht="12.75">
      <c r="A80">
        <f t="shared" si="5"/>
        <v>2.7999999999999985</v>
      </c>
      <c r="B80">
        <f t="shared" si="6"/>
        <v>5.384880021271877E-07</v>
      </c>
      <c r="C80">
        <f t="shared" si="6"/>
        <v>0.022733906253977886</v>
      </c>
      <c r="D80">
        <f t="shared" si="6"/>
        <v>0.12385193926498898</v>
      </c>
      <c r="E80">
        <f t="shared" si="6"/>
        <v>0.19376533182286704</v>
      </c>
      <c r="F80">
        <f t="shared" si="6"/>
        <v>0.2178521770325509</v>
      </c>
      <c r="G80">
        <f t="shared" si="6"/>
        <v>0.2184061275652514</v>
      </c>
    </row>
    <row r="81" spans="1:7" ht="12.75">
      <c r="A81">
        <f t="shared" si="5"/>
        <v>2.8499999999999983</v>
      </c>
      <c r="B81">
        <f t="shared" si="6"/>
        <v>1.3196216017853525E-07</v>
      </c>
      <c r="C81">
        <f t="shared" si="6"/>
        <v>0.015995300776809086</v>
      </c>
      <c r="D81">
        <f t="shared" si="6"/>
        <v>0.1059361775282711</v>
      </c>
      <c r="E81">
        <f t="shared" si="6"/>
        <v>0.17746211900651998</v>
      </c>
      <c r="F81">
        <f t="shared" si="6"/>
        <v>0.20593626871997514</v>
      </c>
      <c r="G81">
        <f t="shared" si="6"/>
        <v>0.21003912021253793</v>
      </c>
    </row>
    <row r="82" spans="1:7" ht="12.75">
      <c r="A82">
        <f t="shared" si="5"/>
        <v>2.899999999999998</v>
      </c>
      <c r="B82">
        <f t="shared" si="6"/>
        <v>3.037941424911815E-08</v>
      </c>
      <c r="C82">
        <f t="shared" si="6"/>
        <v>0.011079621029845175</v>
      </c>
      <c r="D82">
        <f t="shared" si="6"/>
        <v>0.08998494418864728</v>
      </c>
      <c r="E82">
        <f t="shared" si="6"/>
        <v>0.16189699458236526</v>
      </c>
      <c r="F82">
        <f t="shared" si="6"/>
        <v>0.19418605498321337</v>
      </c>
      <c r="G82">
        <f t="shared" si="6"/>
        <v>0.20164227043261979</v>
      </c>
    </row>
    <row r="83" spans="1:7" ht="12.75">
      <c r="A83">
        <f t="shared" si="5"/>
        <v>2.949999999999998</v>
      </c>
      <c r="B83">
        <f t="shared" si="6"/>
        <v>6.5700090907798634E-09</v>
      </c>
      <c r="C83">
        <f t="shared" si="6"/>
        <v>0.007555645087997017</v>
      </c>
      <c r="D83">
        <f t="shared" si="6"/>
        <v>0.07590658812150987</v>
      </c>
      <c r="E83">
        <f t="shared" si="6"/>
        <v>0.14712126403040066</v>
      </c>
      <c r="F83">
        <f t="shared" si="6"/>
        <v>0.18264908538902236</v>
      </c>
      <c r="G83">
        <f t="shared" si="6"/>
        <v>0.19324531940520262</v>
      </c>
    </row>
    <row r="84" spans="1:7" ht="12.75">
      <c r="A84">
        <f t="shared" si="5"/>
        <v>2.999999999999998</v>
      </c>
      <c r="B84">
        <f t="shared" si="6"/>
        <v>1.3347783073815256E-09</v>
      </c>
      <c r="C84">
        <f t="shared" si="6"/>
        <v>0.005072620143249515</v>
      </c>
      <c r="D84">
        <f t="shared" si="6"/>
        <v>0.06358770584403045</v>
      </c>
      <c r="E84">
        <f t="shared" si="6"/>
        <v>0.13317283516323195</v>
      </c>
      <c r="F84">
        <f t="shared" si="6"/>
        <v>0.17136859204780786</v>
      </c>
      <c r="G84">
        <f t="shared" si="6"/>
        <v>0.18487679558811365</v>
      </c>
    </row>
    <row r="85" spans="1:7" ht="12.75">
      <c r="A85">
        <f t="shared" si="5"/>
        <v>3.0499999999999976</v>
      </c>
      <c r="B85">
        <f t="shared" si="6"/>
        <v>2.547468979422059E-10</v>
      </c>
      <c r="C85">
        <f t="shared" si="6"/>
        <v>0.0033527971837260155</v>
      </c>
      <c r="D85">
        <f t="shared" si="6"/>
        <v>0.05289941972611284</v>
      </c>
      <c r="E85">
        <f t="shared" si="6"/>
        <v>0.12007687613139233</v>
      </c>
      <c r="F85">
        <f t="shared" si="6"/>
        <v>0.16038332734192012</v>
      </c>
      <c r="G85">
        <f t="shared" si="6"/>
        <v>0.17656387147975</v>
      </c>
    </row>
    <row r="86" spans="1:7" ht="12.75">
      <c r="A86">
        <f t="shared" si="5"/>
        <v>3.0999999999999974</v>
      </c>
      <c r="B86">
        <f t="shared" si="6"/>
        <v>4.5673602041827183E-11</v>
      </c>
      <c r="C86">
        <f t="shared" si="6"/>
        <v>0.0021817067376144507</v>
      </c>
      <c r="D86">
        <f t="shared" si="6"/>
        <v>0.04370314848951628</v>
      </c>
      <c r="E86">
        <f t="shared" si="6"/>
        <v>0.10784664853314002</v>
      </c>
      <c r="F86">
        <f t="shared" si="6"/>
        <v>0.1497274656357454</v>
      </c>
      <c r="G86">
        <f t="shared" si="6"/>
        <v>0.16833223796171617</v>
      </c>
    </row>
    <row r="87" spans="1:7" ht="12.75">
      <c r="A87">
        <f t="shared" si="5"/>
        <v>3.1499999999999972</v>
      </c>
      <c r="B87">
        <f t="shared" si="6"/>
        <v>7.692689752807168E-12</v>
      </c>
      <c r="C87">
        <f t="shared" si="6"/>
        <v>0.001397653805580448</v>
      </c>
      <c r="D87">
        <f t="shared" si="6"/>
        <v>0.03585573336128982</v>
      </c>
      <c r="E87">
        <f t="shared" si="6"/>
        <v>0.09648448054963903</v>
      </c>
      <c r="F87">
        <f t="shared" si="6"/>
        <v>0.13943056644536084</v>
      </c>
      <c r="G87">
        <f t="shared" si="6"/>
        <v>0.1602059967389851</v>
      </c>
    </row>
    <row r="88" spans="1:7" ht="12.75">
      <c r="A88">
        <f t="shared" si="5"/>
        <v>3.199999999999997</v>
      </c>
      <c r="B88">
        <f t="shared" si="6"/>
        <v>1.2171602665146431E-12</v>
      </c>
      <c r="C88">
        <f t="shared" si="6"/>
        <v>0.0008814892059186385</v>
      </c>
      <c r="D88">
        <f t="shared" si="6"/>
        <v>0.02921383415594793</v>
      </c>
      <c r="E88">
        <f t="shared" si="6"/>
        <v>0.08598284478336549</v>
      </c>
      <c r="F88">
        <f t="shared" si="6"/>
        <v>0.12951759566589233</v>
      </c>
      <c r="G88">
        <f t="shared" si="6"/>
        <v>0.15220757115751876</v>
      </c>
    </row>
    <row r="89" spans="1:7" ht="12.75">
      <c r="A89">
        <f t="shared" si="5"/>
        <v>3.249999999999997</v>
      </c>
      <c r="B89">
        <f t="shared" si="6"/>
        <v>1.8091472255564836E-13</v>
      </c>
      <c r="C89">
        <f t="shared" si="6"/>
        <v>0.0005473290944115473</v>
      </c>
      <c r="D89">
        <f t="shared" si="6"/>
        <v>0.023637556257395827</v>
      </c>
      <c r="E89">
        <f t="shared" si="6"/>
        <v>0.07632550630133351</v>
      </c>
      <c r="F89">
        <f t="shared" si="6"/>
        <v>0.12000900069698618</v>
      </c>
      <c r="G89">
        <f t="shared" si="6"/>
        <v>0.14435763544876581</v>
      </c>
    </row>
    <row r="90" spans="1:7" ht="12.75">
      <c r="A90">
        <f t="shared" si="5"/>
        <v>3.2999999999999967</v>
      </c>
      <c r="B90">
        <f t="shared" si="6"/>
        <v>2.526135541768787E-14</v>
      </c>
      <c r="C90">
        <f t="shared" si="6"/>
        <v>0.0003345755644122247</v>
      </c>
      <c r="D90">
        <f t="shared" si="6"/>
        <v>0.018993310039662675</v>
      </c>
      <c r="E90">
        <f t="shared" si="6"/>
        <v>0.06748870814148564</v>
      </c>
      <c r="F90">
        <f t="shared" si="6"/>
        <v>0.11092083467945613</v>
      </c>
      <c r="G90">
        <f t="shared" si="6"/>
        <v>0.1366750622299952</v>
      </c>
    </row>
    <row r="91" spans="1:7" ht="12.75">
      <c r="A91">
        <f t="shared" si="5"/>
        <v>3.3499999999999965</v>
      </c>
      <c r="B91">
        <f t="shared" si="6"/>
        <v>3.3135687279848704E-15</v>
      </c>
      <c r="C91">
        <f t="shared" si="6"/>
        <v>0.00020135112138899286</v>
      </c>
      <c r="D91">
        <f t="shared" si="6"/>
        <v>0.015155937502651998</v>
      </c>
      <c r="E91">
        <f t="shared" si="6"/>
        <v>0.05944236407580008</v>
      </c>
      <c r="F91">
        <f t="shared" si="6"/>
        <v>0.10226492456397858</v>
      </c>
      <c r="G91">
        <f t="shared" si="6"/>
        <v>0.12917688788191153</v>
      </c>
    </row>
    <row r="92" spans="1:7" ht="12.75">
      <c r="A92">
        <f t="shared" si="5"/>
        <v>3.3999999999999964</v>
      </c>
      <c r="B92">
        <f t="shared" si="6"/>
        <v>4.083117815835384E-16</v>
      </c>
      <c r="C92">
        <f t="shared" si="6"/>
        <v>0.00011929659135301682</v>
      </c>
      <c r="D92">
        <f t="shared" si="6"/>
        <v>0.012010166274348918</v>
      </c>
      <c r="E92">
        <f t="shared" si="6"/>
        <v>0.05215123157042374</v>
      </c>
      <c r="F92">
        <f t="shared" si="6"/>
        <v>0.09404907737688752</v>
      </c>
      <c r="G92">
        <f t="shared" si="6"/>
        <v>0.12187829523294696</v>
      </c>
    </row>
    <row r="93" spans="1:7" ht="12.75">
      <c r="A93">
        <f t="shared" si="5"/>
        <v>3.449999999999996</v>
      </c>
      <c r="B93">
        <f t="shared" si="6"/>
        <v>4.7265519409522323E-17</v>
      </c>
      <c r="C93">
        <f t="shared" si="6"/>
        <v>6.958508557304017E-05</v>
      </c>
      <c r="D93">
        <f t="shared" si="6"/>
        <v>0.009451468699076654</v>
      </c>
      <c r="E93">
        <f t="shared" si="6"/>
        <v>0.04557604147024066</v>
      </c>
      <c r="F93">
        <f t="shared" si="6"/>
        <v>0.08627731882651209</v>
      </c>
      <c r="G93">
        <f t="shared" si="6"/>
        <v>0.11479261280516541</v>
      </c>
    </row>
    <row r="94" spans="1:7" ht="12.75">
      <c r="A94">
        <f t="shared" si="5"/>
        <v>3.499999999999996</v>
      </c>
      <c r="B94">
        <f t="shared" si="6"/>
        <v>5.139886785835371E-18</v>
      </c>
      <c r="C94">
        <f t="shared" si="6"/>
        <v>3.995935276726546E-05</v>
      </c>
      <c r="D94">
        <f t="shared" si="6"/>
        <v>0.007386414019896824</v>
      </c>
      <c r="E94">
        <f t="shared" si="6"/>
        <v>0.039674564794584706</v>
      </c>
      <c r="F94">
        <f t="shared" si="6"/>
        <v>0.07895015830089473</v>
      </c>
      <c r="G94">
        <f t="shared" si="6"/>
        <v>0.10793132972157697</v>
      </c>
    </row>
    <row r="95" spans="1:7" ht="12.75">
      <c r="A95">
        <f t="shared" si="5"/>
        <v>3.549999999999996</v>
      </c>
      <c r="B95">
        <f t="shared" si="6"/>
        <v>5.25072491498623E-19</v>
      </c>
      <c r="C95">
        <f t="shared" si="6"/>
        <v>2.2590969722629553E-05</v>
      </c>
      <c r="D95">
        <f t="shared" si="6"/>
        <v>0.005732605545304283</v>
      </c>
      <c r="E95">
        <f t="shared" si="6"/>
        <v>0.03440260100363101</v>
      </c>
      <c r="F95">
        <f t="shared" si="6"/>
        <v>0.07206487433621854</v>
      </c>
      <c r="G95">
        <f t="shared" si="6"/>
        <v>0.10130412524015131</v>
      </c>
    </row>
    <row r="96" spans="1:7" ht="12.75">
      <c r="A96">
        <f t="shared" si="5"/>
        <v>3.5999999999999956</v>
      </c>
      <c r="B96">
        <f t="shared" si="6"/>
        <v>5.0389676971510073E-20</v>
      </c>
      <c r="C96">
        <f t="shared" si="6"/>
        <v>1.2573768221481739E-05</v>
      </c>
      <c r="D96">
        <f t="shared" si="6"/>
        <v>0.004418293257383608</v>
      </c>
      <c r="E96">
        <f t="shared" si="6"/>
        <v>0.02971487603739263</v>
      </c>
      <c r="F96">
        <f t="shared" si="6"/>
        <v>0.06561581477467714</v>
      </c>
      <c r="G96">
        <f t="shared" si="6"/>
        <v>0.0949189117668271</v>
      </c>
    </row>
    <row r="97" spans="1:7" ht="12.75">
      <c r="A97">
        <f t="shared" si="5"/>
        <v>3.6499999999999955</v>
      </c>
      <c r="B97">
        <f t="shared" si="6"/>
        <v>4.542767155989365E-21</v>
      </c>
      <c r="C97">
        <f t="shared" si="6"/>
        <v>6.889856493875322E-06</v>
      </c>
      <c r="D97">
        <f t="shared" si="6"/>
        <v>0.003381746762166365</v>
      </c>
      <c r="E97">
        <f t="shared" si="6"/>
        <v>0.025565842215977106</v>
      </c>
      <c r="F97">
        <f t="shared" si="6"/>
        <v>0.059594706068816596</v>
      </c>
      <c r="G97">
        <f t="shared" si="6"/>
        <v>0.08878189010882145</v>
      </c>
    </row>
    <row r="98" spans="1:7" ht="12.75">
      <c r="A98">
        <f t="shared" si="5"/>
        <v>3.6999999999999953</v>
      </c>
      <c r="B98">
        <f t="shared" si="6"/>
        <v>3.847299313354085E-22</v>
      </c>
      <c r="C98">
        <f t="shared" si="6"/>
        <v>3.7167987868359552E-06</v>
      </c>
      <c r="D98">
        <f t="shared" si="6"/>
        <v>0.002570464993818577</v>
      </c>
      <c r="E98">
        <f t="shared" si="6"/>
        <v>0.021910375616960985</v>
      </c>
      <c r="F98">
        <f t="shared" si="6"/>
        <v>0.053990966513188555</v>
      </c>
      <c r="G98">
        <f t="shared" si="6"/>
        <v>0.08289761566062445</v>
      </c>
    </row>
    <row r="99" spans="1:7" ht="12.75">
      <c r="A99">
        <f t="shared" si="5"/>
        <v>3.749999999999995</v>
      </c>
      <c r="B99">
        <f t="shared" si="6"/>
        <v>3.0608924326242784E-23</v>
      </c>
      <c r="C99">
        <f t="shared" si="6"/>
        <v>1.973976935173614E-06</v>
      </c>
      <c r="D99">
        <f t="shared" si="6"/>
        <v>0.0019402887728606911</v>
      </c>
      <c r="E99">
        <f t="shared" si="6"/>
        <v>0.018704369732392704</v>
      </c>
      <c r="F99">
        <f t="shared" si="6"/>
        <v>0.04879201857918322</v>
      </c>
      <c r="G99">
        <f t="shared" si="6"/>
        <v>0.07726907416793026</v>
      </c>
    </row>
    <row r="100" spans="1:7" ht="12.75">
      <c r="A100">
        <f t="shared" si="5"/>
        <v>3.799999999999995</v>
      </c>
      <c r="B100">
        <f t="shared" si="6"/>
        <v>2.287687795261004E-24</v>
      </c>
      <c r="C100">
        <f t="shared" si="6"/>
        <v>1.0321177471575673E-06</v>
      </c>
      <c r="D100">
        <f t="shared" si="6"/>
        <v>0.0014544711584096415</v>
      </c>
      <c r="E100">
        <f t="shared" si="6"/>
        <v>0.01590522699603955</v>
      </c>
      <c r="F100">
        <f t="shared" si="6"/>
        <v>0.04398359598042764</v>
      </c>
      <c r="G100">
        <f t="shared" si="6"/>
        <v>0.0718977656887601</v>
      </c>
    </row>
    <row r="101" spans="1:7" ht="12.75">
      <c r="A101">
        <f t="shared" si="5"/>
        <v>3.8499999999999948</v>
      </c>
      <c r="B101">
        <f t="shared" si="6"/>
        <v>1.6062089358111537E-25</v>
      </c>
      <c r="C101">
        <f t="shared" si="6"/>
        <v>5.312886845776078E-07</v>
      </c>
      <c r="D101">
        <f t="shared" si="6"/>
        <v>0.0010827493281993057</v>
      </c>
      <c r="E101">
        <f t="shared" si="6"/>
        <v>0.013472252125338858</v>
      </c>
      <c r="F101">
        <f t="shared" si="6"/>
        <v>0.03955004158937065</v>
      </c>
      <c r="G101">
        <f t="shared" si="6"/>
        <v>0.06678379536522218</v>
      </c>
    </row>
    <row r="102" spans="1:7" ht="12.75">
      <c r="A102">
        <f t="shared" si="5"/>
        <v>3.8999999999999946</v>
      </c>
      <c r="B102">
        <f t="shared" si="6"/>
        <v>1.0594096267549854E-26</v>
      </c>
      <c r="C102">
        <f t="shared" si="6"/>
        <v>2.6924400106360154E-07</v>
      </c>
      <c r="D102">
        <f t="shared" si="6"/>
        <v>0.0008004510860347262</v>
      </c>
      <c r="E102">
        <f t="shared" si="6"/>
        <v>0.011366953126989023</v>
      </c>
      <c r="F102">
        <f t="shared" si="6"/>
        <v>0.035474592846231834</v>
      </c>
      <c r="G102">
        <f t="shared" si="6"/>
        <v>0.061925969632494735</v>
      </c>
    </row>
    <row r="103" spans="1:7" ht="12.75">
      <c r="A103">
        <f t="shared" si="5"/>
        <v>3.9499999999999944</v>
      </c>
      <c r="B103">
        <f t="shared" si="6"/>
        <v>6.564208803078973E-28</v>
      </c>
      <c r="C103">
        <f t="shared" si="6"/>
        <v>1.3433081626423876E-07</v>
      </c>
      <c r="D103">
        <f t="shared" si="6"/>
        <v>0.0005876594706124288</v>
      </c>
      <c r="E103">
        <f t="shared" si="6"/>
        <v>0.00955325727343318</v>
      </c>
      <c r="F103">
        <f t="shared" si="6"/>
        <v>0.03173965183566779</v>
      </c>
      <c r="G103">
        <f t="shared" si="6"/>
        <v>0.05732189652224373</v>
      </c>
    </row>
    <row r="104" spans="1:7" ht="12.75">
      <c r="A104">
        <f t="shared" si="5"/>
        <v>3.9999999999999942</v>
      </c>
      <c r="B104">
        <f t="shared" si="6"/>
        <v>3.8208277057948504E-29</v>
      </c>
      <c r="C104">
        <f t="shared" si="6"/>
        <v>6.598108008926973E-08</v>
      </c>
      <c r="D104">
        <f t="shared" si="6"/>
        <v>0.0004284505917705263</v>
      </c>
      <c r="E104">
        <f t="shared" si="6"/>
        <v>0.007997650388404607</v>
      </c>
      <c r="F104">
        <f t="shared" si="6"/>
        <v>0.028327037741601536</v>
      </c>
      <c r="G104">
        <f t="shared" si="6"/>
        <v>0.052968088764135765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4"/>
  <sheetViews>
    <sheetView zoomScale="200" zoomScaleNormal="200" zoomScalePageLayoutView="0" workbookViewId="0" topLeftCell="A1">
      <selection activeCell="B4" sqref="B4"/>
    </sheetView>
  </sheetViews>
  <sheetFormatPr defaultColWidth="9.140625" defaultRowHeight="12.75"/>
  <sheetData>
    <row r="1" spans="1:7" ht="12.75">
      <c r="A1" s="2" t="s">
        <v>15</v>
      </c>
      <c r="B1">
        <v>2</v>
      </c>
      <c r="C1">
        <v>2</v>
      </c>
      <c r="D1">
        <v>2</v>
      </c>
      <c r="E1">
        <v>2</v>
      </c>
      <c r="F1">
        <v>2</v>
      </c>
      <c r="G1">
        <v>2</v>
      </c>
    </row>
    <row r="2" spans="1:7" ht="12.75">
      <c r="A2" t="s">
        <v>8</v>
      </c>
      <c r="B2">
        <v>0.2</v>
      </c>
      <c r="C2">
        <v>0.4</v>
      </c>
      <c r="D2">
        <v>0.6</v>
      </c>
      <c r="E2">
        <v>0.8</v>
      </c>
      <c r="F2">
        <v>1</v>
      </c>
      <c r="G2">
        <v>1.2</v>
      </c>
    </row>
    <row r="3" ht="12.75">
      <c r="B3" s="2" t="s">
        <v>16</v>
      </c>
    </row>
    <row r="4" spans="1:7" ht="12.75">
      <c r="A4">
        <v>-1</v>
      </c>
      <c r="B4">
        <f aca="true" t="shared" si="0" ref="B4:B20">1-NORMDIST(B$1,$A4,B$2,1)</f>
        <v>0</v>
      </c>
      <c r="C4">
        <f aca="true" t="shared" si="1" ref="C4:G19">1-NORMDIST(C$1,$A4,C$2,1)</f>
        <v>3.186340080674199E-14</v>
      </c>
      <c r="D4">
        <f t="shared" si="1"/>
        <v>2.866515719235352E-07</v>
      </c>
      <c r="E4">
        <f t="shared" si="1"/>
        <v>8.841728520081471E-05</v>
      </c>
      <c r="F4">
        <f t="shared" si="1"/>
        <v>0.0013498980316301035</v>
      </c>
      <c r="G4">
        <f t="shared" si="1"/>
        <v>0.006209665325776159</v>
      </c>
    </row>
    <row r="5" spans="1:7" ht="12.75">
      <c r="A5">
        <f>0.05+A4</f>
        <v>-0.95</v>
      </c>
      <c r="B5">
        <f t="shared" si="0"/>
        <v>0</v>
      </c>
      <c r="C5">
        <f t="shared" si="1"/>
        <v>8.215650382226158E-14</v>
      </c>
      <c r="D5">
        <f t="shared" si="1"/>
        <v>4.401512723184453E-07</v>
      </c>
      <c r="E5">
        <f t="shared" si="1"/>
        <v>0.00011323404682250793</v>
      </c>
      <c r="F5">
        <f t="shared" si="1"/>
        <v>0.0015888696473648212</v>
      </c>
      <c r="G5">
        <f t="shared" si="1"/>
        <v>0.006979177459283781</v>
      </c>
    </row>
    <row r="6" spans="1:7" ht="12.75">
      <c r="A6">
        <f aca="true" t="shared" si="2" ref="A6:A69">0.05+A5</f>
        <v>-0.8999999999999999</v>
      </c>
      <c r="B6">
        <f t="shared" si="0"/>
        <v>0</v>
      </c>
      <c r="C6">
        <f t="shared" si="1"/>
        <v>2.0838886172214188E-13</v>
      </c>
      <c r="D6">
        <f t="shared" si="1"/>
        <v>6.713284558257371E-07</v>
      </c>
      <c r="E6">
        <f t="shared" si="1"/>
        <v>0.00014448072588124639</v>
      </c>
      <c r="F6">
        <f t="shared" si="1"/>
        <v>0.001865813300384045</v>
      </c>
      <c r="G6">
        <f t="shared" si="1"/>
        <v>0.007831676821448808</v>
      </c>
    </row>
    <row r="7" spans="1:7" ht="12.75">
      <c r="A7">
        <f t="shared" si="2"/>
        <v>-0.8499999999999999</v>
      </c>
      <c r="B7">
        <f t="shared" si="0"/>
        <v>0</v>
      </c>
      <c r="C7">
        <f t="shared" si="1"/>
        <v>5.203615316418109E-13</v>
      </c>
      <c r="D7">
        <f t="shared" si="1"/>
        <v>1.017083242516037E-06</v>
      </c>
      <c r="E7">
        <f t="shared" si="1"/>
        <v>0.00018366995423735322</v>
      </c>
      <c r="F7">
        <f t="shared" si="1"/>
        <v>0.0021859614549132322</v>
      </c>
      <c r="G7">
        <f t="shared" si="1"/>
        <v>0.008774475095738365</v>
      </c>
    </row>
    <row r="8" spans="1:7" ht="12.75">
      <c r="A8">
        <f t="shared" si="2"/>
        <v>-0.7999999999999998</v>
      </c>
      <c r="B8">
        <f t="shared" si="0"/>
        <v>0</v>
      </c>
      <c r="C8">
        <f t="shared" si="1"/>
        <v>1.2798651027878805E-12</v>
      </c>
      <c r="D8">
        <f t="shared" si="1"/>
        <v>1.5306267365788884E-06</v>
      </c>
      <c r="E8">
        <f t="shared" si="1"/>
        <v>0.0002326290790355401</v>
      </c>
      <c r="F8">
        <f t="shared" si="1"/>
        <v>0.0025551303304279793</v>
      </c>
      <c r="G8">
        <f t="shared" si="1"/>
        <v>0.009815328628645315</v>
      </c>
    </row>
    <row r="9" spans="1:7" ht="12.75">
      <c r="A9">
        <f t="shared" si="2"/>
        <v>-0.7499999999999998</v>
      </c>
      <c r="B9">
        <f t="shared" si="0"/>
        <v>0</v>
      </c>
      <c r="C9">
        <f t="shared" si="1"/>
        <v>3.099520640148512E-12</v>
      </c>
      <c r="D9">
        <f t="shared" si="1"/>
        <v>2.2881082869519176E-06</v>
      </c>
      <c r="E9">
        <f t="shared" si="1"/>
        <v>0.00029355535975195135</v>
      </c>
      <c r="F9">
        <f t="shared" si="1"/>
        <v>0.0029797632350545555</v>
      </c>
      <c r="G9">
        <f t="shared" si="1"/>
        <v>0.0109624426491709</v>
      </c>
    </row>
    <row r="10" spans="1:7" ht="12.75">
      <c r="A10">
        <f t="shared" si="2"/>
        <v>-0.6999999999999997</v>
      </c>
      <c r="B10">
        <f t="shared" si="0"/>
        <v>0</v>
      </c>
      <c r="C10">
        <f t="shared" si="1"/>
        <v>7.392308987164142E-12</v>
      </c>
      <c r="D10">
        <f t="shared" si="1"/>
        <v>3.3976731247387093E-06</v>
      </c>
      <c r="E10">
        <f t="shared" si="1"/>
        <v>0.00036907845427502917</v>
      </c>
      <c r="F10">
        <f t="shared" si="1"/>
        <v>0.0034669738030406183</v>
      </c>
      <c r="G10">
        <f t="shared" si="1"/>
        <v>0.012224472655044671</v>
      </c>
    </row>
    <row r="11" spans="1:7" ht="12.75">
      <c r="A11">
        <f t="shared" si="2"/>
        <v>-0.6499999999999997</v>
      </c>
      <c r="B11">
        <f t="shared" si="0"/>
        <v>0</v>
      </c>
      <c r="C11">
        <f t="shared" si="1"/>
        <v>1.7362444815205436E-11</v>
      </c>
      <c r="D11">
        <f t="shared" si="1"/>
        <v>5.01173102562813E-06</v>
      </c>
      <c r="E11">
        <f t="shared" si="1"/>
        <v>0.0004623306301886343</v>
      </c>
      <c r="F11">
        <f t="shared" si="1"/>
        <v>0.004024588542758334</v>
      </c>
      <c r="G11">
        <f t="shared" si="1"/>
        <v>0.013610522661325675</v>
      </c>
    </row>
    <row r="12" spans="1:7" ht="12.75">
      <c r="A12">
        <f t="shared" si="2"/>
        <v>-0.5999999999999996</v>
      </c>
      <c r="B12">
        <f t="shared" si="0"/>
        <v>0</v>
      </c>
      <c r="C12">
        <f t="shared" si="1"/>
        <v>4.0159986447463325E-11</v>
      </c>
      <c r="D12">
        <f t="shared" si="1"/>
        <v>7.343423836903007E-06</v>
      </c>
      <c r="E12">
        <f t="shared" si="1"/>
        <v>0.0005770250423907664</v>
      </c>
      <c r="F12">
        <f t="shared" si="1"/>
        <v>0.004661188023718732</v>
      </c>
      <c r="G12">
        <f t="shared" si="1"/>
        <v>0.015130140010235826</v>
      </c>
    </row>
    <row r="13" spans="1:7" ht="12.75">
      <c r="A13">
        <f t="shared" si="2"/>
        <v>-0.5499999999999996</v>
      </c>
      <c r="B13">
        <f t="shared" si="0"/>
        <v>0</v>
      </c>
      <c r="C13">
        <f t="shared" si="1"/>
        <v>9.14814890506932E-11</v>
      </c>
      <c r="D13">
        <f t="shared" si="1"/>
        <v>1.0688525774904534E-05</v>
      </c>
      <c r="E13">
        <f t="shared" si="1"/>
        <v>0.0007175422898444417</v>
      </c>
      <c r="F13">
        <f t="shared" si="1"/>
        <v>0.005386145954066723</v>
      </c>
      <c r="G13">
        <f t="shared" si="1"/>
        <v>0.016793306448448786</v>
      </c>
    </row>
    <row r="14" spans="1:7" ht="12.75">
      <c r="A14">
        <f t="shared" si="2"/>
        <v>-0.4999999999999996</v>
      </c>
      <c r="B14">
        <f t="shared" si="0"/>
        <v>0</v>
      </c>
      <c r="C14">
        <f t="shared" si="1"/>
        <v>2.0522639143649712E-10</v>
      </c>
      <c r="D14">
        <f t="shared" si="1"/>
        <v>1.545429688232236E-05</v>
      </c>
      <c r="E14">
        <f t="shared" si="1"/>
        <v>0.0008890252991083925</v>
      </c>
      <c r="F14">
        <f t="shared" si="1"/>
        <v>0.006209665325776159</v>
      </c>
      <c r="G14">
        <f t="shared" si="1"/>
        <v>0.018610425189886315</v>
      </c>
    </row>
    <row r="15" spans="1:7" ht="12.75">
      <c r="A15">
        <f t="shared" si="2"/>
        <v>-0.4499999999999996</v>
      </c>
      <c r="B15">
        <f t="shared" si="0"/>
        <v>0</v>
      </c>
      <c r="C15">
        <f t="shared" si="1"/>
        <v>4.534180808590804E-10</v>
      </c>
      <c r="D15">
        <f t="shared" si="1"/>
        <v>2.2197136090307268E-05</v>
      </c>
      <c r="E15">
        <f t="shared" si="1"/>
        <v>0.0010974823774378972</v>
      </c>
      <c r="F15">
        <f t="shared" si="1"/>
        <v>0.007142810735271454</v>
      </c>
      <c r="G15">
        <f t="shared" si="1"/>
        <v>0.020592303698643843</v>
      </c>
    </row>
    <row r="16" spans="1:7" ht="12.75">
      <c r="A16">
        <f t="shared" si="2"/>
        <v>-0.39999999999999963</v>
      </c>
      <c r="B16">
        <f t="shared" si="0"/>
        <v>0</v>
      </c>
      <c r="C16">
        <f t="shared" si="1"/>
        <v>9.865877004244794E-10</v>
      </c>
      <c r="D16">
        <f t="shared" si="1"/>
        <v>3.167124183311998E-05</v>
      </c>
      <c r="E16">
        <f t="shared" si="1"/>
        <v>0.0013498980316301035</v>
      </c>
      <c r="F16">
        <f t="shared" si="1"/>
        <v>0.008197535924596155</v>
      </c>
      <c r="G16">
        <f t="shared" si="1"/>
        <v>0.02275013194817921</v>
      </c>
    </row>
    <row r="17" spans="1:7" ht="12.75">
      <c r="A17">
        <f t="shared" si="2"/>
        <v>-0.34999999999999964</v>
      </c>
      <c r="B17">
        <f t="shared" si="0"/>
        <v>0</v>
      </c>
      <c r="C17">
        <f t="shared" si="1"/>
        <v>2.1142166906074067E-09</v>
      </c>
      <c r="D17">
        <f t="shared" si="1"/>
        <v>4.489087649317547E-05</v>
      </c>
      <c r="E17">
        <f t="shared" si="1"/>
        <v>0.0016543508595474599</v>
      </c>
      <c r="F17">
        <f t="shared" si="1"/>
        <v>0.009386705534838558</v>
      </c>
      <c r="G17">
        <f t="shared" si="1"/>
        <v>0.02509545593951501</v>
      </c>
    </row>
    <row r="18" spans="1:7" ht="12.75">
      <c r="A18">
        <f t="shared" si="2"/>
        <v>-0.29999999999999966</v>
      </c>
      <c r="B18">
        <f t="shared" si="0"/>
        <v>0</v>
      </c>
      <c r="C18">
        <f t="shared" si="1"/>
        <v>4.462172409347431E-09</v>
      </c>
      <c r="D18">
        <f t="shared" si="1"/>
        <v>6.320923186842187E-05</v>
      </c>
      <c r="E18">
        <f t="shared" si="1"/>
        <v>0.0020201374899460056</v>
      </c>
      <c r="F18">
        <f t="shared" si="1"/>
        <v>0.010724110021675837</v>
      </c>
      <c r="G18">
        <f t="shared" si="1"/>
        <v>0.02764014629301037</v>
      </c>
    </row>
    <row r="19" spans="1:7" ht="12.75">
      <c r="A19">
        <f t="shared" si="2"/>
        <v>-0.24999999999999967</v>
      </c>
      <c r="B19">
        <f t="shared" si="0"/>
        <v>0</v>
      </c>
      <c r="C19">
        <f t="shared" si="1"/>
        <v>9.275398782371269E-09</v>
      </c>
      <c r="D19">
        <f t="shared" si="1"/>
        <v>8.841728520081471E-05</v>
      </c>
      <c r="E19">
        <f t="shared" si="1"/>
        <v>0.0024579011751967306</v>
      </c>
      <c r="F19">
        <f t="shared" si="1"/>
        <v>0.012224472655044671</v>
      </c>
      <c r="G19">
        <f t="shared" si="1"/>
        <v>0.030396361765261393</v>
      </c>
    </row>
    <row r="20" spans="1:7" ht="12.75">
      <c r="A20">
        <f t="shared" si="2"/>
        <v>-0.19999999999999968</v>
      </c>
      <c r="B20">
        <f t="shared" si="0"/>
        <v>0</v>
      </c>
      <c r="C20">
        <f>1-NORMDIST(C$1,$A20,C$2,1)</f>
        <v>1.8989562478033406E-08</v>
      </c>
      <c r="D20">
        <f>1-NORMDIST(D$1,$A20,D$2,1)</f>
        <v>0.00012286638996517052</v>
      </c>
      <c r="E20">
        <f>1-NORMDIST(E$1,$A20,E$2,1)</f>
        <v>0.0029797632350545555</v>
      </c>
      <c r="F20">
        <f>1-NORMDIST(F$1,$A20,F$2,1)</f>
        <v>0.01390344751349859</v>
      </c>
      <c r="G20">
        <f>1-NORMDIST(G$1,$A20,G$2,1)</f>
        <v>0.03337650758481725</v>
      </c>
    </row>
    <row r="21" spans="1:7" ht="12.75">
      <c r="A21">
        <f t="shared" si="2"/>
        <v>-0.1499999999999997</v>
      </c>
      <c r="B21">
        <f aca="true" t="shared" si="3" ref="B21:G36">1-NORMDIST(B$1,$A21,B$2,1)</f>
        <v>0</v>
      </c>
      <c r="C21">
        <f t="shared" si="3"/>
        <v>3.829134109789578E-08</v>
      </c>
      <c r="D21">
        <f t="shared" si="3"/>
        <v>0.00016961862465059152</v>
      </c>
      <c r="E21">
        <f t="shared" si="3"/>
        <v>0.003599455114409955</v>
      </c>
      <c r="F21">
        <f t="shared" si="3"/>
        <v>0.015777607391090576</v>
      </c>
      <c r="G21">
        <f t="shared" si="3"/>
        <v>0.036593188547489164</v>
      </c>
    </row>
    <row r="22" spans="1:7" ht="12.75">
      <c r="A22">
        <f t="shared" si="2"/>
        <v>-0.09999999999999969</v>
      </c>
      <c r="B22">
        <f t="shared" si="3"/>
        <v>0</v>
      </c>
      <c r="C22">
        <f t="shared" si="3"/>
        <v>7.604960516882642E-08</v>
      </c>
      <c r="D22">
        <f t="shared" si="3"/>
        <v>0.0002326290790355401</v>
      </c>
      <c r="E22">
        <f t="shared" si="3"/>
        <v>0.004332448363012609</v>
      </c>
      <c r="F22">
        <f t="shared" si="3"/>
        <v>0.017864420562816563</v>
      </c>
      <c r="G22">
        <f t="shared" si="3"/>
        <v>0.040059156863817114</v>
      </c>
    </row>
    <row r="23" spans="1:7" ht="12.75">
      <c r="A23">
        <f t="shared" si="2"/>
        <v>-0.049999999999999684</v>
      </c>
      <c r="B23">
        <f t="shared" si="3"/>
        <v>0</v>
      </c>
      <c r="C23">
        <f t="shared" si="3"/>
        <v>1.4876887322046173E-07</v>
      </c>
      <c r="D23">
        <f t="shared" si="3"/>
        <v>0.000316964234919781</v>
      </c>
      <c r="E23">
        <f t="shared" si="3"/>
        <v>0.005196079382091212</v>
      </c>
      <c r="F23">
        <f t="shared" si="3"/>
        <v>0.020182215405704418</v>
      </c>
      <c r="G23">
        <f t="shared" si="3"/>
        <v>0.043787254807399756</v>
      </c>
    </row>
    <row r="24" spans="1:7" ht="12.75">
      <c r="A24">
        <f t="shared" si="2"/>
        <v>3.191891195797325E-16</v>
      </c>
      <c r="B24">
        <f t="shared" si="3"/>
        <v>0</v>
      </c>
      <c r="C24">
        <f t="shared" si="3"/>
        <v>2.866515719235352E-07</v>
      </c>
      <c r="D24">
        <f t="shared" si="3"/>
        <v>0.0004290603331967846</v>
      </c>
      <c r="E24">
        <f t="shared" si="3"/>
        <v>0.006209665325776159</v>
      </c>
      <c r="F24">
        <f t="shared" si="3"/>
        <v>0.02275013194817921</v>
      </c>
      <c r="G24">
        <f t="shared" si="3"/>
        <v>0.047790352272814696</v>
      </c>
    </row>
    <row r="25" spans="1:7" ht="12.75">
      <c r="A25">
        <f t="shared" si="2"/>
        <v>0.05000000000000032</v>
      </c>
      <c r="B25">
        <f t="shared" si="3"/>
        <v>0</v>
      </c>
      <c r="C25">
        <f t="shared" si="3"/>
        <v>5.440422755631502E-07</v>
      </c>
      <c r="D25">
        <f t="shared" si="3"/>
        <v>0.0005770250423907664</v>
      </c>
      <c r="E25">
        <f t="shared" si="3"/>
        <v>0.007394607110880691</v>
      </c>
      <c r="F25">
        <f t="shared" si="3"/>
        <v>0.025588059521638673</v>
      </c>
      <c r="G25">
        <f t="shared" si="3"/>
        <v>0.05208127941521956</v>
      </c>
    </row>
    <row r="26" spans="1:7" ht="12.75">
      <c r="A26">
        <f t="shared" si="2"/>
        <v>0.10000000000000032</v>
      </c>
      <c r="B26">
        <f t="shared" si="3"/>
        <v>0</v>
      </c>
      <c r="C26">
        <f t="shared" si="3"/>
        <v>1.017083242516037E-06</v>
      </c>
      <c r="D26">
        <f t="shared" si="3"/>
        <v>0.0007709847844700191</v>
      </c>
      <c r="E26">
        <f t="shared" si="3"/>
        <v>0.008774475095738365</v>
      </c>
      <c r="F26">
        <f t="shared" si="3"/>
        <v>0.028716559816001852</v>
      </c>
      <c r="G26">
        <f t="shared" si="3"/>
        <v>0.056672754609762954</v>
      </c>
    </row>
    <row r="27" spans="1:7" ht="12.75">
      <c r="A27">
        <f t="shared" si="2"/>
        <v>0.15000000000000033</v>
      </c>
      <c r="B27">
        <f t="shared" si="3"/>
        <v>0</v>
      </c>
      <c r="C27">
        <f t="shared" si="3"/>
        <v>1.8729920056026472E-06</v>
      </c>
      <c r="D27">
        <f t="shared" si="3"/>
        <v>0.001023478664292532</v>
      </c>
      <c r="E27">
        <f t="shared" si="3"/>
        <v>0.010375072658058038</v>
      </c>
      <c r="F27">
        <f t="shared" si="3"/>
        <v>0.03215677479561374</v>
      </c>
      <c r="G27">
        <f t="shared" si="3"/>
        <v>0.06157730803690942</v>
      </c>
    </row>
    <row r="28" spans="1:7" ht="12.75">
      <c r="A28">
        <f t="shared" si="2"/>
        <v>0.20000000000000034</v>
      </c>
      <c r="B28">
        <f t="shared" si="3"/>
        <v>0</v>
      </c>
      <c r="C28">
        <f t="shared" si="3"/>
        <v>3.3976731247387093E-06</v>
      </c>
      <c r="D28">
        <f t="shared" si="3"/>
        <v>0.0013498980316301035</v>
      </c>
      <c r="E28">
        <f t="shared" si="3"/>
        <v>0.012224472655044671</v>
      </c>
      <c r="F28">
        <f t="shared" si="3"/>
        <v>0.03593031911292588</v>
      </c>
      <c r="G28">
        <f t="shared" si="3"/>
        <v>0.06680720126885809</v>
      </c>
    </row>
    <row r="29" spans="1:7" ht="12.75">
      <c r="A29">
        <f t="shared" si="2"/>
        <v>0.25000000000000033</v>
      </c>
      <c r="B29">
        <f t="shared" si="3"/>
        <v>0</v>
      </c>
      <c r="C29">
        <f t="shared" si="3"/>
        <v>6.0716239113078885E-06</v>
      </c>
      <c r="D29">
        <f t="shared" si="3"/>
        <v>0.0017689682391111017</v>
      </c>
      <c r="E29">
        <f t="shared" si="3"/>
        <v>0.014353021608801697</v>
      </c>
      <c r="F29">
        <f t="shared" si="3"/>
        <v>0.040059156863817114</v>
      </c>
      <c r="G29">
        <f t="shared" si="3"/>
        <v>0.07237434330149783</v>
      </c>
    </row>
    <row r="30" spans="1:7" ht="12.75">
      <c r="A30">
        <f t="shared" si="2"/>
        <v>0.3000000000000003</v>
      </c>
      <c r="B30">
        <f t="shared" si="3"/>
        <v>0</v>
      </c>
      <c r="C30">
        <f t="shared" si="3"/>
        <v>1.0688525774904534E-05</v>
      </c>
      <c r="D30">
        <f t="shared" si="3"/>
        <v>0.002303266131695847</v>
      </c>
      <c r="E30">
        <f t="shared" si="3"/>
        <v>0.016793306448448786</v>
      </c>
      <c r="F30">
        <f t="shared" si="3"/>
        <v>0.04456546275854312</v>
      </c>
      <c r="G30">
        <f t="shared" si="3"/>
        <v>0.07829020354481742</v>
      </c>
    </row>
    <row r="31" spans="1:7" ht="12.75">
      <c r="A31">
        <f t="shared" si="2"/>
        <v>0.3500000000000003</v>
      </c>
      <c r="B31">
        <f t="shared" si="3"/>
        <v>0</v>
      </c>
      <c r="C31">
        <f t="shared" si="3"/>
        <v>1.853673784624199E-05</v>
      </c>
      <c r="D31">
        <f t="shared" si="3"/>
        <v>0.0029797632350545555</v>
      </c>
      <c r="E31">
        <f t="shared" si="3"/>
        <v>0.01958007877837742</v>
      </c>
      <c r="F31">
        <f t="shared" si="3"/>
        <v>0.0494714680336481</v>
      </c>
      <c r="G31">
        <f t="shared" si="3"/>
        <v>0.08456572235133575</v>
      </c>
    </row>
    <row r="32" spans="1:7" ht="12.75">
      <c r="A32">
        <f t="shared" si="2"/>
        <v>0.4000000000000003</v>
      </c>
      <c r="B32">
        <f t="shared" si="3"/>
        <v>0</v>
      </c>
      <c r="C32">
        <f t="shared" si="3"/>
        <v>3.167124183311998E-05</v>
      </c>
      <c r="D32">
        <f t="shared" si="3"/>
        <v>0.003830380567589775</v>
      </c>
      <c r="E32">
        <f t="shared" si="3"/>
        <v>0.02275013194817921</v>
      </c>
      <c r="F32">
        <f t="shared" si="3"/>
        <v>0.054799291699557995</v>
      </c>
      <c r="G32">
        <f t="shared" si="3"/>
        <v>0.09121121972586788</v>
      </c>
    </row>
    <row r="33" spans="1:7" ht="12.75">
      <c r="A33">
        <f t="shared" si="2"/>
        <v>0.4500000000000003</v>
      </c>
      <c r="B33">
        <f t="shared" si="3"/>
        <v>4.551914400963142E-15</v>
      </c>
      <c r="C33">
        <f t="shared" si="3"/>
        <v>5.3312349751144517E-05</v>
      </c>
      <c r="D33">
        <f t="shared" si="3"/>
        <v>0.004892536602234987</v>
      </c>
      <c r="E33">
        <f t="shared" si="3"/>
        <v>0.026342126689141487</v>
      </c>
      <c r="F33">
        <f t="shared" si="3"/>
        <v>0.06057075800205902</v>
      </c>
      <c r="G33">
        <f t="shared" si="3"/>
        <v>0.09823630291969487</v>
      </c>
    </row>
    <row r="34" spans="1:7" ht="12.75">
      <c r="A34">
        <f t="shared" si="2"/>
        <v>0.5000000000000003</v>
      </c>
      <c r="B34">
        <f t="shared" si="3"/>
        <v>3.186340080674199E-14</v>
      </c>
      <c r="C34">
        <f t="shared" si="3"/>
        <v>8.841728520081471E-05</v>
      </c>
      <c r="D34">
        <f t="shared" si="3"/>
        <v>0.006209665325776159</v>
      </c>
      <c r="E34">
        <f t="shared" si="3"/>
        <v>0.030396361765261393</v>
      </c>
      <c r="F34">
        <f t="shared" si="3"/>
        <v>0.06680720126885809</v>
      </c>
      <c r="G34">
        <f t="shared" si="3"/>
        <v>0.10564977366685524</v>
      </c>
    </row>
    <row r="35" spans="1:7" ht="12.75">
      <c r="A35">
        <f t="shared" si="2"/>
        <v>0.5500000000000004</v>
      </c>
      <c r="B35">
        <f t="shared" si="3"/>
        <v>2.0838886172214188E-13</v>
      </c>
      <c r="C35">
        <f t="shared" si="3"/>
        <v>0.00014448072588124639</v>
      </c>
      <c r="D35">
        <f t="shared" si="3"/>
        <v>0.007831676821448808</v>
      </c>
      <c r="E35">
        <f t="shared" si="3"/>
        <v>0.03495448696823478</v>
      </c>
      <c r="F35">
        <f t="shared" si="3"/>
        <v>0.0735292596096484</v>
      </c>
      <c r="G35">
        <f t="shared" si="3"/>
        <v>0.11345953586873958</v>
      </c>
    </row>
    <row r="36" spans="1:7" ht="12.75">
      <c r="A36">
        <f t="shared" si="2"/>
        <v>0.6000000000000004</v>
      </c>
      <c r="B36">
        <f t="shared" si="3"/>
        <v>1.2798651027878805E-12</v>
      </c>
      <c r="C36">
        <f t="shared" si="3"/>
        <v>0.0002326290790355401</v>
      </c>
      <c r="D36">
        <f t="shared" si="3"/>
        <v>0.009815328628645315</v>
      </c>
      <c r="E36">
        <f t="shared" si="3"/>
        <v>0.040059156863817114</v>
      </c>
      <c r="F36">
        <f t="shared" si="3"/>
        <v>0.08075665923377107</v>
      </c>
      <c r="G36">
        <f t="shared" si="3"/>
        <v>0.12167250457438128</v>
      </c>
    </row>
    <row r="37" spans="1:7" ht="12.75">
      <c r="A37">
        <f t="shared" si="2"/>
        <v>0.6500000000000005</v>
      </c>
      <c r="B37">
        <f aca="true" t="shared" si="4" ref="B37:G52">1-NORMDIST(B$1,$A37,B$2,1)</f>
        <v>7.392308987164142E-12</v>
      </c>
      <c r="C37">
        <f t="shared" si="4"/>
        <v>0.00036907845427502917</v>
      </c>
      <c r="D37">
        <f t="shared" si="4"/>
        <v>0.012224472655044671</v>
      </c>
      <c r="E37">
        <f t="shared" si="4"/>
        <v>0.04575362496174118</v>
      </c>
      <c r="F37">
        <f t="shared" si="4"/>
        <v>0.08850799143740207</v>
      </c>
      <c r="G37">
        <f t="shared" si="4"/>
        <v>0.13029451713680884</v>
      </c>
    </row>
    <row r="38" spans="1:7" ht="12.75">
      <c r="A38">
        <f t="shared" si="2"/>
        <v>0.7000000000000005</v>
      </c>
      <c r="B38">
        <f t="shared" si="4"/>
        <v>4.0159986447463325E-11</v>
      </c>
      <c r="C38">
        <f t="shared" si="4"/>
        <v>0.0005770250423907664</v>
      </c>
      <c r="D38">
        <f t="shared" si="4"/>
        <v>0.015130140010235826</v>
      </c>
      <c r="E38">
        <f t="shared" si="4"/>
        <v>0.05208127941521967</v>
      </c>
      <c r="F38">
        <f t="shared" si="4"/>
        <v>0.09680048458561041</v>
      </c>
      <c r="G38">
        <f t="shared" si="4"/>
        <v>0.1393302474496222</v>
      </c>
    </row>
    <row r="39" spans="1:7" ht="12.75">
      <c r="A39">
        <f t="shared" si="2"/>
        <v>0.7500000000000006</v>
      </c>
      <c r="B39">
        <f t="shared" si="4"/>
        <v>2.0522639143649712E-10</v>
      </c>
      <c r="C39">
        <f t="shared" si="4"/>
        <v>0.0008890252991083925</v>
      </c>
      <c r="D39">
        <f t="shared" si="4"/>
        <v>0.018610425189886426</v>
      </c>
      <c r="E39">
        <f t="shared" si="4"/>
        <v>0.059085122932667655</v>
      </c>
      <c r="F39">
        <f t="shared" si="4"/>
        <v>0.10564977366685535</v>
      </c>
      <c r="G39">
        <f t="shared" si="4"/>
        <v>0.1487831241817521</v>
      </c>
    </row>
    <row r="40" spans="1:7" ht="12.75">
      <c r="A40">
        <f t="shared" si="2"/>
        <v>0.8000000000000006</v>
      </c>
      <c r="B40">
        <f t="shared" si="4"/>
        <v>9.865877004244794E-10</v>
      </c>
      <c r="C40">
        <f t="shared" si="4"/>
        <v>0.0013498980316301035</v>
      </c>
      <c r="D40">
        <f t="shared" si="4"/>
        <v>0.02275013194817932</v>
      </c>
      <c r="E40">
        <f t="shared" si="4"/>
        <v>0.0668072012688582</v>
      </c>
      <c r="F40">
        <f t="shared" si="4"/>
        <v>0.11506967022170844</v>
      </c>
      <c r="G40">
        <f t="shared" si="4"/>
        <v>0.15865525393145719</v>
      </c>
    </row>
    <row r="41" spans="1:7" ht="12.75">
      <c r="A41">
        <f t="shared" si="2"/>
        <v>0.8500000000000006</v>
      </c>
      <c r="B41">
        <f t="shared" si="4"/>
        <v>4.462172409347431E-09</v>
      </c>
      <c r="C41">
        <f t="shared" si="4"/>
        <v>0.0020201374899460056</v>
      </c>
      <c r="D41">
        <f t="shared" si="4"/>
        <v>0.02764014629301048</v>
      </c>
      <c r="E41">
        <f t="shared" si="4"/>
        <v>0.07528798641242351</v>
      </c>
      <c r="F41">
        <f t="shared" si="4"/>
        <v>0.12507193563715036</v>
      </c>
      <c r="G41">
        <f t="shared" si="4"/>
        <v>0.16894735021240515</v>
      </c>
    </row>
    <row r="42" spans="1:7" ht="12.75">
      <c r="A42">
        <f t="shared" si="2"/>
        <v>0.9000000000000007</v>
      </c>
      <c r="B42">
        <f t="shared" si="4"/>
        <v>1.8989562478033406E-08</v>
      </c>
      <c r="C42">
        <f t="shared" si="4"/>
        <v>0.0029797632350545555</v>
      </c>
      <c r="D42">
        <f t="shared" si="4"/>
        <v>0.03337650758481736</v>
      </c>
      <c r="E42">
        <f t="shared" si="4"/>
        <v>0.08456572235133586</v>
      </c>
      <c r="F42">
        <f t="shared" si="4"/>
        <v>0.1356660609463829</v>
      </c>
      <c r="G42">
        <f t="shared" si="4"/>
        <v>0.17965866916478557</v>
      </c>
    </row>
    <row r="43" spans="1:7" ht="12.75">
      <c r="A43">
        <f t="shared" si="2"/>
        <v>0.9500000000000007</v>
      </c>
      <c r="B43">
        <f t="shared" si="4"/>
        <v>7.604960516882642E-08</v>
      </c>
      <c r="C43">
        <f t="shared" si="4"/>
        <v>0.004332448363012609</v>
      </c>
      <c r="D43">
        <f t="shared" si="4"/>
        <v>0.040059156863817114</v>
      </c>
      <c r="E43">
        <f t="shared" si="4"/>
        <v>0.09467574302164272</v>
      </c>
      <c r="F43">
        <f t="shared" si="4"/>
        <v>0.14685905637589602</v>
      </c>
      <c r="G43">
        <f t="shared" si="4"/>
        <v>0.1907869528525108</v>
      </c>
    </row>
    <row r="44" spans="1:7" ht="12.75">
      <c r="A44">
        <f t="shared" si="2"/>
        <v>1.0000000000000007</v>
      </c>
      <c r="B44">
        <f t="shared" si="4"/>
        <v>2.866515719235352E-07</v>
      </c>
      <c r="C44">
        <f t="shared" si="4"/>
        <v>0.006209665325776159</v>
      </c>
      <c r="D44">
        <f t="shared" si="4"/>
        <v>0.04779035227281481</v>
      </c>
      <c r="E44">
        <f t="shared" si="4"/>
        <v>0.10564977366685535</v>
      </c>
      <c r="F44">
        <f t="shared" si="4"/>
        <v>0.15865525393145719</v>
      </c>
      <c r="G44">
        <f t="shared" si="4"/>
        <v>0.20232838096364314</v>
      </c>
    </row>
    <row r="45" spans="1:7" ht="12.75">
      <c r="A45">
        <f t="shared" si="2"/>
        <v>1.0500000000000007</v>
      </c>
      <c r="B45">
        <f t="shared" si="4"/>
        <v>1.017083242516037E-06</v>
      </c>
      <c r="C45">
        <f t="shared" si="4"/>
        <v>0.008774475095738365</v>
      </c>
      <c r="D45">
        <f t="shared" si="4"/>
        <v>0.056672754609763065</v>
      </c>
      <c r="E45">
        <f t="shared" si="4"/>
        <v>0.11751522829321437</v>
      </c>
      <c r="F45">
        <f t="shared" si="4"/>
        <v>0.171056126308482</v>
      </c>
      <c r="G45">
        <f t="shared" si="4"/>
        <v>0.21427753167530972</v>
      </c>
    </row>
    <row r="46" spans="1:7" ht="12.75">
      <c r="A46">
        <f t="shared" si="2"/>
        <v>1.1000000000000008</v>
      </c>
      <c r="B46">
        <f t="shared" si="4"/>
        <v>3.3976731247387093E-06</v>
      </c>
      <c r="C46">
        <f t="shared" si="4"/>
        <v>0.012224472655044782</v>
      </c>
      <c r="D46">
        <f t="shared" si="4"/>
        <v>0.0668072012688582</v>
      </c>
      <c r="E46">
        <f t="shared" si="4"/>
        <v>0.13029451713680906</v>
      </c>
      <c r="F46">
        <f t="shared" si="4"/>
        <v>0.18406012534675964</v>
      </c>
      <c r="G46">
        <f t="shared" si="4"/>
        <v>0.22662735237686837</v>
      </c>
    </row>
    <row r="47" spans="1:7" ht="12.75">
      <c r="A47">
        <f t="shared" si="2"/>
        <v>1.1500000000000008</v>
      </c>
      <c r="B47">
        <f t="shared" si="4"/>
        <v>1.0688525774904534E-05</v>
      </c>
      <c r="C47">
        <f t="shared" si="4"/>
        <v>0.016793306448448897</v>
      </c>
      <c r="D47">
        <f t="shared" si="4"/>
        <v>0.07829020354481753</v>
      </c>
      <c r="E47">
        <f t="shared" si="4"/>
        <v>0.14400437900197116</v>
      </c>
      <c r="F47">
        <f t="shared" si="4"/>
        <v>0.1976625431226926</v>
      </c>
      <c r="G47">
        <f t="shared" si="4"/>
        <v>0.23936914086645011</v>
      </c>
    </row>
    <row r="48" spans="1:7" ht="12.75">
      <c r="A48">
        <f t="shared" si="2"/>
        <v>1.2000000000000008</v>
      </c>
      <c r="B48">
        <f t="shared" si="4"/>
        <v>3.167124183311998E-05</v>
      </c>
      <c r="C48">
        <f t="shared" si="4"/>
        <v>0.02275013194817932</v>
      </c>
      <c r="D48">
        <f t="shared" si="4"/>
        <v>0.0912112197258681</v>
      </c>
      <c r="E48">
        <f t="shared" si="4"/>
        <v>0.1586552539314573</v>
      </c>
      <c r="F48">
        <f t="shared" si="4"/>
        <v>0.21185539858339697</v>
      </c>
      <c r="G48">
        <f t="shared" si="4"/>
        <v>0.25249253754692313</v>
      </c>
    </row>
    <row r="49" spans="1:7" ht="12.75">
      <c r="A49">
        <f t="shared" si="2"/>
        <v>1.2500000000000009</v>
      </c>
      <c r="B49">
        <f t="shared" si="4"/>
        <v>8.841728520081471E-05</v>
      </c>
      <c r="C49">
        <f t="shared" si="4"/>
        <v>0.030396361765261504</v>
      </c>
      <c r="D49">
        <f t="shared" si="4"/>
        <v>0.10564977366685546</v>
      </c>
      <c r="E49">
        <f t="shared" si="4"/>
        <v>0.17425071188054264</v>
      </c>
      <c r="F49">
        <f t="shared" si="4"/>
        <v>0.22662735237686848</v>
      </c>
      <c r="G49">
        <f t="shared" si="4"/>
        <v>0.26598552904870076</v>
      </c>
    </row>
    <row r="50" spans="1:7" ht="12.75">
      <c r="A50">
        <f t="shared" si="2"/>
        <v>1.300000000000001</v>
      </c>
      <c r="B50">
        <f t="shared" si="4"/>
        <v>0.0002326290790355401</v>
      </c>
      <c r="C50">
        <f t="shared" si="4"/>
        <v>0.040059156863817225</v>
      </c>
      <c r="D50">
        <f t="shared" si="4"/>
        <v>0.1216725045743815</v>
      </c>
      <c r="E50">
        <f t="shared" si="4"/>
        <v>0.1907869528525109</v>
      </c>
      <c r="F50">
        <f t="shared" si="4"/>
        <v>0.24196365222307326</v>
      </c>
      <c r="G50">
        <f t="shared" si="4"/>
        <v>0.279834463599706</v>
      </c>
    </row>
    <row r="51" spans="1:7" ht="12.75">
      <c r="A51">
        <f t="shared" si="2"/>
        <v>1.350000000000001</v>
      </c>
      <c r="B51">
        <f t="shared" si="4"/>
        <v>0.0005770250423907664</v>
      </c>
      <c r="C51">
        <f t="shared" si="4"/>
        <v>0.05208127941521978</v>
      </c>
      <c r="D51">
        <f t="shared" si="4"/>
        <v>0.1393302474496224</v>
      </c>
      <c r="E51">
        <f t="shared" si="4"/>
        <v>0.2082523932881093</v>
      </c>
      <c r="F51">
        <f t="shared" si="4"/>
        <v>0.25784611080586506</v>
      </c>
      <c r="G51">
        <f t="shared" si="4"/>
        <v>0.2940240783484509</v>
      </c>
    </row>
    <row r="52" spans="1:7" ht="12.75">
      <c r="A52">
        <f t="shared" si="2"/>
        <v>1.400000000000001</v>
      </c>
      <c r="B52">
        <f t="shared" si="4"/>
        <v>0.0013498980316301035</v>
      </c>
      <c r="C52">
        <f t="shared" si="4"/>
        <v>0.06680720126885842</v>
      </c>
      <c r="D52">
        <f t="shared" si="4"/>
        <v>0.1586552539314574</v>
      </c>
      <c r="E52">
        <f t="shared" si="4"/>
        <v>0.2266273523768686</v>
      </c>
      <c r="F52">
        <f t="shared" si="4"/>
        <v>0.2742531177500739</v>
      </c>
      <c r="G52">
        <f t="shared" si="4"/>
        <v>0.3085375387259872</v>
      </c>
    </row>
    <row r="53" spans="1:7" ht="12.75">
      <c r="A53">
        <f t="shared" si="2"/>
        <v>1.450000000000001</v>
      </c>
      <c r="B53">
        <f aca="true" t="shared" si="5" ref="B53:G68">1-NORMDIST(B$1,$A53,B$2,1)</f>
        <v>0.0029797632350545555</v>
      </c>
      <c r="C53">
        <f t="shared" si="5"/>
        <v>0.08456572235133608</v>
      </c>
      <c r="D53">
        <f t="shared" si="5"/>
        <v>0.1796586691647858</v>
      </c>
      <c r="E53">
        <f t="shared" si="5"/>
        <v>0.24588385038026184</v>
      </c>
      <c r="F53">
        <f t="shared" si="5"/>
        <v>0.2911596867883467</v>
      </c>
      <c r="G53">
        <f t="shared" si="5"/>
        <v>0.3233564898079503</v>
      </c>
    </row>
    <row r="54" spans="1:7" ht="12.75">
      <c r="A54">
        <f t="shared" si="2"/>
        <v>1.500000000000001</v>
      </c>
      <c r="B54">
        <f t="shared" si="5"/>
        <v>0.00620966532577627</v>
      </c>
      <c r="C54">
        <f t="shared" si="5"/>
        <v>0.1056497736668558</v>
      </c>
      <c r="D54">
        <f t="shared" si="5"/>
        <v>0.20232838096364358</v>
      </c>
      <c r="E54">
        <f t="shared" si="5"/>
        <v>0.265985529048701</v>
      </c>
      <c r="F54">
        <f t="shared" si="5"/>
        <v>0.3085375387259873</v>
      </c>
      <c r="G54">
        <f t="shared" si="5"/>
        <v>0.3384611195106899</v>
      </c>
    </row>
    <row r="55" spans="1:7" ht="12.75">
      <c r="A55">
        <f t="shared" si="2"/>
        <v>1.5500000000000012</v>
      </c>
      <c r="B55">
        <f t="shared" si="5"/>
        <v>0.012224472655044893</v>
      </c>
      <c r="C55">
        <f t="shared" si="5"/>
        <v>0.1302945171368094</v>
      </c>
      <c r="D55">
        <f t="shared" si="5"/>
        <v>0.2266273523768687</v>
      </c>
      <c r="E55">
        <f t="shared" si="5"/>
        <v>0.2868877018163657</v>
      </c>
      <c r="F55">
        <f t="shared" si="5"/>
        <v>0.3263552202879204</v>
      </c>
      <c r="G55">
        <f t="shared" si="5"/>
        <v>0.3538302333272765</v>
      </c>
    </row>
    <row r="56" spans="1:7" ht="12.75">
      <c r="A56">
        <f t="shared" si="2"/>
        <v>1.6000000000000012</v>
      </c>
      <c r="B56">
        <f t="shared" si="5"/>
        <v>0.02275013194817954</v>
      </c>
      <c r="C56">
        <f t="shared" si="5"/>
        <v>0.15865525393145785</v>
      </c>
      <c r="D56">
        <f t="shared" si="5"/>
        <v>0.25249253754692347</v>
      </c>
      <c r="E56">
        <f t="shared" si="5"/>
        <v>0.30853753872598744</v>
      </c>
      <c r="F56">
        <f t="shared" si="5"/>
        <v>0.34457825838967626</v>
      </c>
      <c r="G56">
        <f t="shared" si="5"/>
        <v>0.369441340181764</v>
      </c>
    </row>
    <row r="57" spans="1:7" ht="12.75">
      <c r="A57">
        <f t="shared" si="2"/>
        <v>1.6500000000000012</v>
      </c>
      <c r="B57">
        <f t="shared" si="5"/>
        <v>0.04005915686381756</v>
      </c>
      <c r="C57">
        <f t="shared" si="5"/>
        <v>0.19078695285251146</v>
      </c>
      <c r="D57">
        <f t="shared" si="5"/>
        <v>0.27983446359970643</v>
      </c>
      <c r="E57">
        <f t="shared" si="5"/>
        <v>0.33087438804087976</v>
      </c>
      <c r="F57">
        <f t="shared" si="5"/>
        <v>0.36316934882438134</v>
      </c>
      <c r="G57">
        <f t="shared" si="5"/>
        <v>0.38527074885527746</v>
      </c>
    </row>
    <row r="58" spans="1:7" ht="12.75">
      <c r="A58">
        <f t="shared" si="2"/>
        <v>1.7000000000000013</v>
      </c>
      <c r="B58">
        <f t="shared" si="5"/>
        <v>0.06680720126885886</v>
      </c>
      <c r="C58">
        <f t="shared" si="5"/>
        <v>0.22662735237686915</v>
      </c>
      <c r="D58">
        <f t="shared" si="5"/>
        <v>0.30853753872598766</v>
      </c>
      <c r="E58">
        <f t="shared" si="5"/>
        <v>0.3538302333272768</v>
      </c>
      <c r="F58">
        <f t="shared" si="5"/>
        <v>0.3820885778110479</v>
      </c>
      <c r="G58">
        <f t="shared" si="5"/>
        <v>0.40129367431707674</v>
      </c>
    </row>
    <row r="59" spans="1:7" ht="12.75">
      <c r="A59">
        <f t="shared" si="2"/>
        <v>1.7500000000000013</v>
      </c>
      <c r="B59">
        <f t="shared" si="5"/>
        <v>0.10564977366685646</v>
      </c>
      <c r="C59">
        <f t="shared" si="5"/>
        <v>0.26598552904870165</v>
      </c>
      <c r="D59">
        <f t="shared" si="5"/>
        <v>0.33846111951069036</v>
      </c>
      <c r="E59">
        <f t="shared" si="5"/>
        <v>0.3773302815298435</v>
      </c>
      <c r="F59">
        <f t="shared" si="5"/>
        <v>0.40129367431707674</v>
      </c>
      <c r="G59">
        <f t="shared" si="5"/>
        <v>0.41748435317947796</v>
      </c>
    </row>
    <row r="60" spans="1:7" ht="12.75">
      <c r="A60">
        <f t="shared" si="2"/>
        <v>1.8000000000000014</v>
      </c>
      <c r="B60">
        <f t="shared" si="5"/>
        <v>0.15865525393145874</v>
      </c>
      <c r="C60">
        <f t="shared" si="5"/>
        <v>0.3085375387259881</v>
      </c>
      <c r="D60">
        <f t="shared" si="5"/>
        <v>0.36944134018176444</v>
      </c>
      <c r="E60">
        <f t="shared" si="5"/>
        <v>0.40129367431707696</v>
      </c>
      <c r="F60">
        <f t="shared" si="5"/>
        <v>0.42074029056089746</v>
      </c>
      <c r="G60">
        <f t="shared" si="5"/>
        <v>0.4338161673890968</v>
      </c>
    </row>
    <row r="61" spans="1:7" ht="12.75">
      <c r="A61">
        <f t="shared" si="2"/>
        <v>1.8500000000000014</v>
      </c>
      <c r="B61">
        <f t="shared" si="5"/>
        <v>0.22662735237687037</v>
      </c>
      <c r="C61">
        <f t="shared" si="5"/>
        <v>0.3538302333272775</v>
      </c>
      <c r="D61">
        <f t="shared" si="5"/>
        <v>0.4012936743170772</v>
      </c>
      <c r="E61">
        <f t="shared" si="5"/>
        <v>0.4256343118441035</v>
      </c>
      <c r="F61">
        <f t="shared" si="5"/>
        <v>0.44038230762975805</v>
      </c>
      <c r="G61">
        <f t="shared" si="5"/>
        <v>0.45026177516988763</v>
      </c>
    </row>
    <row r="62" spans="1:7" ht="12.75">
      <c r="A62">
        <f t="shared" si="2"/>
        <v>1.9000000000000015</v>
      </c>
      <c r="B62">
        <f t="shared" si="5"/>
        <v>0.30853753872598944</v>
      </c>
      <c r="C62">
        <f t="shared" si="5"/>
        <v>0.40129367431707763</v>
      </c>
      <c r="D62">
        <f t="shared" si="5"/>
        <v>0.43381616738909723</v>
      </c>
      <c r="E62">
        <f t="shared" si="5"/>
        <v>0.45026177516988786</v>
      </c>
      <c r="F62">
        <f t="shared" si="5"/>
        <v>0.46017216272297157</v>
      </c>
      <c r="G62">
        <f t="shared" si="5"/>
        <v>0.4667932481473782</v>
      </c>
    </row>
    <row r="63" spans="1:7" ht="12.75">
      <c r="A63">
        <f t="shared" si="2"/>
        <v>1.9500000000000015</v>
      </c>
      <c r="B63">
        <f t="shared" si="5"/>
        <v>0.4012936743170792</v>
      </c>
      <c r="C63">
        <f t="shared" si="5"/>
        <v>0.4502617751698885</v>
      </c>
      <c r="D63">
        <f t="shared" si="5"/>
        <v>0.46679324814737866</v>
      </c>
      <c r="E63">
        <f t="shared" si="5"/>
        <v>0.4750823309707535</v>
      </c>
      <c r="F63">
        <f t="shared" si="5"/>
        <v>0.4800611941616282</v>
      </c>
      <c r="G63">
        <f t="shared" si="5"/>
        <v>0.48338221350963706</v>
      </c>
    </row>
    <row r="64" spans="1:7" ht="12.75">
      <c r="A64">
        <f t="shared" si="2"/>
        <v>2.0000000000000013</v>
      </c>
      <c r="B64">
        <f t="shared" si="5"/>
        <v>0.5000000000000027</v>
      </c>
      <c r="C64">
        <f t="shared" si="5"/>
        <v>0.5000000000000013</v>
      </c>
      <c r="D64">
        <f t="shared" si="5"/>
        <v>0.5000000000000009</v>
      </c>
      <c r="E64">
        <f t="shared" si="5"/>
        <v>0.5000000000000007</v>
      </c>
      <c r="F64">
        <f t="shared" si="5"/>
        <v>0.5000000000000006</v>
      </c>
      <c r="G64">
        <f t="shared" si="5"/>
        <v>0.5000000000000004</v>
      </c>
    </row>
    <row r="65" spans="1:7" ht="12.75">
      <c r="A65">
        <f t="shared" si="2"/>
        <v>2.050000000000001</v>
      </c>
      <c r="B65">
        <f t="shared" si="5"/>
        <v>0.5987063256829259</v>
      </c>
      <c r="C65">
        <f t="shared" si="5"/>
        <v>0.549738224830114</v>
      </c>
      <c r="D65">
        <f t="shared" si="5"/>
        <v>0.5332067518526231</v>
      </c>
      <c r="E65">
        <f t="shared" si="5"/>
        <v>0.5249176690292479</v>
      </c>
      <c r="F65">
        <f t="shared" si="5"/>
        <v>0.5199388058383729</v>
      </c>
      <c r="G65">
        <f t="shared" si="5"/>
        <v>0.5166177864903638</v>
      </c>
    </row>
    <row r="66" spans="1:7" ht="12.75">
      <c r="A66">
        <f t="shared" si="2"/>
        <v>2.100000000000001</v>
      </c>
      <c r="B66">
        <f t="shared" si="5"/>
        <v>0.6914624612740148</v>
      </c>
      <c r="C66">
        <f t="shared" si="5"/>
        <v>0.5987063256829247</v>
      </c>
      <c r="D66">
        <f t="shared" si="5"/>
        <v>0.5661838326109043</v>
      </c>
      <c r="E66">
        <f t="shared" si="5"/>
        <v>0.5497382248301134</v>
      </c>
      <c r="F66">
        <f t="shared" si="5"/>
        <v>0.5398278372770293</v>
      </c>
      <c r="G66">
        <f t="shared" si="5"/>
        <v>0.5332067518526227</v>
      </c>
    </row>
    <row r="67" spans="1:7" ht="12.75">
      <c r="A67">
        <f t="shared" si="2"/>
        <v>2.150000000000001</v>
      </c>
      <c r="B67">
        <f t="shared" si="5"/>
        <v>0.773372647623133</v>
      </c>
      <c r="C67">
        <f t="shared" si="5"/>
        <v>0.6461697666727245</v>
      </c>
      <c r="D67">
        <f t="shared" si="5"/>
        <v>0.5987063256829243</v>
      </c>
      <c r="E67">
        <f t="shared" si="5"/>
        <v>0.5743656881558976</v>
      </c>
      <c r="F67">
        <f t="shared" si="5"/>
        <v>0.5596176923702428</v>
      </c>
      <c r="G67">
        <f t="shared" si="5"/>
        <v>0.5497382248301131</v>
      </c>
    </row>
    <row r="68" spans="1:7" ht="12.75">
      <c r="A68">
        <f t="shared" si="2"/>
        <v>2.2000000000000006</v>
      </c>
      <c r="B68">
        <f t="shared" si="5"/>
        <v>0.8413447460685437</v>
      </c>
      <c r="C68">
        <f t="shared" si="5"/>
        <v>0.6914624612740137</v>
      </c>
      <c r="D68">
        <f t="shared" si="5"/>
        <v>0.6305586598182368</v>
      </c>
      <c r="E68">
        <f t="shared" si="5"/>
        <v>0.598706325682924</v>
      </c>
      <c r="F68">
        <f t="shared" si="5"/>
        <v>0.5792597094391032</v>
      </c>
      <c r="G68">
        <f t="shared" si="5"/>
        <v>0.5661838326109039</v>
      </c>
    </row>
    <row r="69" spans="1:7" ht="12.75">
      <c r="A69">
        <f t="shared" si="2"/>
        <v>2.2500000000000004</v>
      </c>
      <c r="B69">
        <f aca="true" t="shared" si="6" ref="B69:G84">1-NORMDIST(B$1,$A69,B$2,1)</f>
        <v>0.8943502263331451</v>
      </c>
      <c r="C69">
        <f t="shared" si="6"/>
        <v>0.7340144709512999</v>
      </c>
      <c r="D69">
        <f t="shared" si="6"/>
        <v>0.6615388804893106</v>
      </c>
      <c r="E69">
        <f t="shared" si="6"/>
        <v>0.6226697184701573</v>
      </c>
      <c r="F69">
        <f t="shared" si="6"/>
        <v>0.5987063256829239</v>
      </c>
      <c r="G69">
        <f t="shared" si="6"/>
        <v>0.5825156468205226</v>
      </c>
    </row>
    <row r="70" spans="1:7" ht="12.75">
      <c r="A70">
        <f aca="true" t="shared" si="7" ref="A70:A104">0.05+A69</f>
        <v>2.3000000000000003</v>
      </c>
      <c r="B70">
        <f t="shared" si="6"/>
        <v>0.9331927987311421</v>
      </c>
      <c r="C70">
        <f t="shared" si="6"/>
        <v>0.773372647623132</v>
      </c>
      <c r="D70">
        <f t="shared" si="6"/>
        <v>0.6914624612740133</v>
      </c>
      <c r="E70">
        <f t="shared" si="6"/>
        <v>0.646169766672724</v>
      </c>
      <c r="F70">
        <f t="shared" si="6"/>
        <v>0.6179114221889528</v>
      </c>
      <c r="G70">
        <f t="shared" si="6"/>
        <v>0.5987063256829238</v>
      </c>
    </row>
    <row r="71" spans="1:7" ht="12.75">
      <c r="A71">
        <f t="shared" si="7"/>
        <v>2.35</v>
      </c>
      <c r="B71">
        <f t="shared" si="6"/>
        <v>0.959940843136183</v>
      </c>
      <c r="C71">
        <f t="shared" si="6"/>
        <v>0.8092130471474894</v>
      </c>
      <c r="D71">
        <f t="shared" si="6"/>
        <v>0.7201655364002943</v>
      </c>
      <c r="E71">
        <f t="shared" si="6"/>
        <v>0.6691256119591209</v>
      </c>
      <c r="F71">
        <f t="shared" si="6"/>
        <v>0.6368306511756191</v>
      </c>
      <c r="G71">
        <f t="shared" si="6"/>
        <v>0.6147292511447229</v>
      </c>
    </row>
    <row r="72" spans="1:7" ht="12.75">
      <c r="A72">
        <f t="shared" si="7"/>
        <v>2.4</v>
      </c>
      <c r="B72">
        <f t="shared" si="6"/>
        <v>0.9772498680518208</v>
      </c>
      <c r="C72">
        <f t="shared" si="6"/>
        <v>0.8413447460685428</v>
      </c>
      <c r="D72">
        <f t="shared" si="6"/>
        <v>0.7475074624530771</v>
      </c>
      <c r="E72">
        <f t="shared" si="6"/>
        <v>0.6914624612740131</v>
      </c>
      <c r="F72">
        <f t="shared" si="6"/>
        <v>0.6554217416103242</v>
      </c>
      <c r="G72">
        <f t="shared" si="6"/>
        <v>0.6305586598182363</v>
      </c>
    </row>
    <row r="73" spans="1:7" ht="12.75">
      <c r="A73">
        <f t="shared" si="7"/>
        <v>2.4499999999999997</v>
      </c>
      <c r="B73">
        <f t="shared" si="6"/>
        <v>0.9877755273449552</v>
      </c>
      <c r="C73">
        <f t="shared" si="6"/>
        <v>0.8697054828631909</v>
      </c>
      <c r="D73">
        <f t="shared" si="6"/>
        <v>0.7733726476231317</v>
      </c>
      <c r="E73">
        <f t="shared" si="6"/>
        <v>0.7131122981836348</v>
      </c>
      <c r="F73">
        <f t="shared" si="6"/>
        <v>0.6736447797120799</v>
      </c>
      <c r="G73">
        <f t="shared" si="6"/>
        <v>0.6461697666727237</v>
      </c>
    </row>
    <row r="74" spans="1:7" ht="12.75">
      <c r="A74">
        <f t="shared" si="7"/>
        <v>2.4999999999999996</v>
      </c>
      <c r="B74">
        <f t="shared" si="6"/>
        <v>0.9937903346742238</v>
      </c>
      <c r="C74">
        <f t="shared" si="6"/>
        <v>0.8943502263331445</v>
      </c>
      <c r="D74">
        <f t="shared" si="6"/>
        <v>0.7976716190363567</v>
      </c>
      <c r="E74">
        <f t="shared" si="6"/>
        <v>0.7340144709512992</v>
      </c>
      <c r="F74">
        <f t="shared" si="6"/>
        <v>0.691462461274013</v>
      </c>
      <c r="G74">
        <f t="shared" si="6"/>
        <v>0.6615388804893102</v>
      </c>
    </row>
    <row r="75" spans="1:7" ht="12.75">
      <c r="A75">
        <f t="shared" si="7"/>
        <v>2.5499999999999994</v>
      </c>
      <c r="B75">
        <f t="shared" si="6"/>
        <v>0.9970202367649454</v>
      </c>
      <c r="C75">
        <f t="shared" si="6"/>
        <v>0.915434277648664</v>
      </c>
      <c r="D75">
        <f t="shared" si="6"/>
        <v>0.8203413308352143</v>
      </c>
      <c r="E75">
        <f t="shared" si="6"/>
        <v>0.7541161496197384</v>
      </c>
      <c r="F75">
        <f t="shared" si="6"/>
        <v>0.7088403132116534</v>
      </c>
      <c r="G75">
        <f t="shared" si="6"/>
        <v>0.6766435101920498</v>
      </c>
    </row>
    <row r="76" spans="1:7" ht="12.75">
      <c r="A76">
        <f t="shared" si="7"/>
        <v>2.599999999999999</v>
      </c>
      <c r="B76">
        <f t="shared" si="6"/>
        <v>0.9986501019683699</v>
      </c>
      <c r="C76">
        <f t="shared" si="6"/>
        <v>0.9331927987311417</v>
      </c>
      <c r="D76">
        <f t="shared" si="6"/>
        <v>0.8413447460685427</v>
      </c>
      <c r="E76">
        <f t="shared" si="6"/>
        <v>0.7733726476231315</v>
      </c>
      <c r="F76">
        <f t="shared" si="6"/>
        <v>0.7257468822499262</v>
      </c>
      <c r="G76">
        <f t="shared" si="6"/>
        <v>0.6914624612740129</v>
      </c>
    </row>
    <row r="77" spans="1:7" ht="12.75">
      <c r="A77">
        <f t="shared" si="7"/>
        <v>2.649999999999999</v>
      </c>
      <c r="B77">
        <f t="shared" si="6"/>
        <v>0.9994229749576092</v>
      </c>
      <c r="C77">
        <f t="shared" si="6"/>
        <v>0.9479187205847802</v>
      </c>
      <c r="D77">
        <f t="shared" si="6"/>
        <v>0.8606697525503776</v>
      </c>
      <c r="E77">
        <f t="shared" si="6"/>
        <v>0.7917476067118907</v>
      </c>
      <c r="F77">
        <f t="shared" si="6"/>
        <v>0.7421538891941349</v>
      </c>
      <c r="G77">
        <f t="shared" si="6"/>
        <v>0.7059759216515491</v>
      </c>
    </row>
    <row r="78" spans="1:7" ht="12.75">
      <c r="A78">
        <f t="shared" si="7"/>
        <v>2.699999999999999</v>
      </c>
      <c r="B78">
        <f t="shared" si="6"/>
        <v>0.9997673709209645</v>
      </c>
      <c r="C78">
        <f t="shared" si="6"/>
        <v>0.9599408431361827</v>
      </c>
      <c r="D78">
        <f t="shared" si="6"/>
        <v>0.8783274954256184</v>
      </c>
      <c r="E78">
        <f t="shared" si="6"/>
        <v>0.809213047147489</v>
      </c>
      <c r="F78">
        <f t="shared" si="6"/>
        <v>0.7580363477769267</v>
      </c>
      <c r="G78">
        <f t="shared" si="6"/>
        <v>0.720165536400294</v>
      </c>
    </row>
    <row r="79" spans="1:7" ht="12.75">
      <c r="A79">
        <f t="shared" si="7"/>
        <v>2.7499999999999987</v>
      </c>
      <c r="B79">
        <f t="shared" si="6"/>
        <v>0.9999115827147992</v>
      </c>
      <c r="C79">
        <f t="shared" si="6"/>
        <v>0.9696036382347384</v>
      </c>
      <c r="D79">
        <f t="shared" si="6"/>
        <v>0.8943502263331443</v>
      </c>
      <c r="E79">
        <f t="shared" si="6"/>
        <v>0.8257492881194572</v>
      </c>
      <c r="F79">
        <f t="shared" si="6"/>
        <v>0.7733726476231314</v>
      </c>
      <c r="G79">
        <f t="shared" si="6"/>
        <v>0.7340144709512991</v>
      </c>
    </row>
    <row r="80" spans="1:7" ht="12.75">
      <c r="A80">
        <f t="shared" si="7"/>
        <v>2.7999999999999985</v>
      </c>
      <c r="B80">
        <f t="shared" si="6"/>
        <v>0.9999683287581669</v>
      </c>
      <c r="C80">
        <f t="shared" si="6"/>
        <v>0.9772498680518206</v>
      </c>
      <c r="D80">
        <f t="shared" si="6"/>
        <v>0.9087887802741317</v>
      </c>
      <c r="E80">
        <f t="shared" si="6"/>
        <v>0.8413447460685425</v>
      </c>
      <c r="F80">
        <f t="shared" si="6"/>
        <v>0.7881446014166029</v>
      </c>
      <c r="G80">
        <f t="shared" si="6"/>
        <v>0.7475074624530768</v>
      </c>
    </row>
    <row r="81" spans="1:7" ht="12.75">
      <c r="A81">
        <f t="shared" si="7"/>
        <v>2.8499999999999983</v>
      </c>
      <c r="B81">
        <f t="shared" si="6"/>
        <v>0.9999893114742251</v>
      </c>
      <c r="C81">
        <f t="shared" si="6"/>
        <v>0.983206693551551</v>
      </c>
      <c r="D81">
        <f t="shared" si="6"/>
        <v>0.9217097964551823</v>
      </c>
      <c r="E81">
        <f t="shared" si="6"/>
        <v>0.8559956209980286</v>
      </c>
      <c r="F81">
        <f t="shared" si="6"/>
        <v>0.8023374568773072</v>
      </c>
      <c r="G81">
        <f t="shared" si="6"/>
        <v>0.7606308591335496</v>
      </c>
    </row>
    <row r="82" spans="1:7" ht="12.75">
      <c r="A82">
        <f t="shared" si="7"/>
        <v>2.899999999999998</v>
      </c>
      <c r="B82">
        <f t="shared" si="6"/>
        <v>0.9999966023268753</v>
      </c>
      <c r="C82">
        <f t="shared" si="6"/>
        <v>0.9877755273449551</v>
      </c>
      <c r="D82">
        <f t="shared" si="6"/>
        <v>0.9331927987311416</v>
      </c>
      <c r="E82">
        <f t="shared" si="6"/>
        <v>0.8697054828631906</v>
      </c>
      <c r="F82">
        <f t="shared" si="6"/>
        <v>0.81593987465324</v>
      </c>
      <c r="G82">
        <f t="shared" si="6"/>
        <v>0.7733726476231314</v>
      </c>
    </row>
    <row r="83" spans="1:7" ht="12.75">
      <c r="A83">
        <f t="shared" si="7"/>
        <v>2.949999999999998</v>
      </c>
      <c r="B83">
        <f t="shared" si="6"/>
        <v>0.9999989829167575</v>
      </c>
      <c r="C83">
        <f t="shared" si="6"/>
        <v>0.9912255249042615</v>
      </c>
      <c r="D83">
        <f t="shared" si="6"/>
        <v>0.9433272453902367</v>
      </c>
      <c r="E83">
        <f t="shared" si="6"/>
        <v>0.8824847717067853</v>
      </c>
      <c r="F83">
        <f t="shared" si="6"/>
        <v>0.8289438736915177</v>
      </c>
      <c r="G83">
        <f t="shared" si="6"/>
        <v>0.78572246832469</v>
      </c>
    </row>
    <row r="84" spans="1:7" ht="12.75">
      <c r="A84">
        <f t="shared" si="7"/>
        <v>2.999999999999998</v>
      </c>
      <c r="B84">
        <f t="shared" si="6"/>
        <v>0.9999997133484281</v>
      </c>
      <c r="C84">
        <f t="shared" si="6"/>
        <v>0.9937903346742237</v>
      </c>
      <c r="D84">
        <f t="shared" si="6"/>
        <v>0.952209647727185</v>
      </c>
      <c r="E84">
        <f t="shared" si="6"/>
        <v>0.8943502263331442</v>
      </c>
      <c r="F84">
        <f t="shared" si="6"/>
        <v>0.8413447460685424</v>
      </c>
      <c r="G84">
        <f t="shared" si="6"/>
        <v>0.7976716190363564</v>
      </c>
    </row>
    <row r="85" spans="1:7" ht="12.75">
      <c r="A85">
        <f t="shared" si="7"/>
        <v>3.0499999999999976</v>
      </c>
      <c r="B85">
        <f aca="true" t="shared" si="8" ref="B85:G100">1-NORMDIST(B$1,$A85,B$2,1)</f>
        <v>0.9999999239503948</v>
      </c>
      <c r="C85">
        <f t="shared" si="8"/>
        <v>0.9956675516369874</v>
      </c>
      <c r="D85">
        <f t="shared" si="8"/>
        <v>0.9599408431361826</v>
      </c>
      <c r="E85">
        <f t="shared" si="8"/>
        <v>0.905324256978357</v>
      </c>
      <c r="F85">
        <f t="shared" si="8"/>
        <v>0.8531409436241035</v>
      </c>
      <c r="G85">
        <f t="shared" si="8"/>
        <v>0.8092130471474888</v>
      </c>
    </row>
    <row r="86" spans="1:7" ht="12.75">
      <c r="A86">
        <f t="shared" si="7"/>
        <v>3.0999999999999974</v>
      </c>
      <c r="B86">
        <f t="shared" si="8"/>
        <v>0.9999999810104375</v>
      </c>
      <c r="C86">
        <f t="shared" si="8"/>
        <v>0.9970202367649453</v>
      </c>
      <c r="D86">
        <f t="shared" si="8"/>
        <v>0.9666234924151824</v>
      </c>
      <c r="E86">
        <f t="shared" si="8"/>
        <v>0.9154342776486638</v>
      </c>
      <c r="F86">
        <f t="shared" si="8"/>
        <v>0.8643339390536168</v>
      </c>
      <c r="G86">
        <f t="shared" si="8"/>
        <v>0.8203413308352141</v>
      </c>
    </row>
    <row r="87" spans="1:7" ht="12.75">
      <c r="A87">
        <f t="shared" si="7"/>
        <v>3.1499999999999972</v>
      </c>
      <c r="B87">
        <f t="shared" si="8"/>
        <v>0.9999999955378276</v>
      </c>
      <c r="C87">
        <f t="shared" si="8"/>
        <v>0.997979862510054</v>
      </c>
      <c r="D87">
        <f t="shared" si="8"/>
        <v>0.9723598537069893</v>
      </c>
      <c r="E87">
        <f t="shared" si="8"/>
        <v>0.9247120135875762</v>
      </c>
      <c r="F87">
        <f t="shared" si="8"/>
        <v>0.8749280643628492</v>
      </c>
      <c r="G87">
        <f t="shared" si="8"/>
        <v>0.8310526497875943</v>
      </c>
    </row>
    <row r="88" spans="1:7" ht="12.75">
      <c r="A88">
        <f t="shared" si="7"/>
        <v>3.199999999999997</v>
      </c>
      <c r="B88">
        <f t="shared" si="8"/>
        <v>0.9999999990134123</v>
      </c>
      <c r="C88">
        <f t="shared" si="8"/>
        <v>0.9986501019683699</v>
      </c>
      <c r="D88">
        <f t="shared" si="8"/>
        <v>0.9772498680518206</v>
      </c>
      <c r="E88">
        <f t="shared" si="8"/>
        <v>0.9331927987311415</v>
      </c>
      <c r="F88">
        <f t="shared" si="8"/>
        <v>0.8849303297782911</v>
      </c>
      <c r="G88">
        <f t="shared" si="8"/>
        <v>0.8413447460685424</v>
      </c>
    </row>
    <row r="89" spans="1:7" ht="12.75">
      <c r="A89">
        <f t="shared" si="7"/>
        <v>3.249999999999997</v>
      </c>
      <c r="B89">
        <f t="shared" si="8"/>
        <v>0.9999999997947736</v>
      </c>
      <c r="C89">
        <f t="shared" si="8"/>
        <v>0.9991109747008915</v>
      </c>
      <c r="D89">
        <f t="shared" si="8"/>
        <v>0.9813895748101135</v>
      </c>
      <c r="E89">
        <f t="shared" si="8"/>
        <v>0.940914877067332</v>
      </c>
      <c r="F89">
        <f t="shared" si="8"/>
        <v>0.8943502263331442</v>
      </c>
      <c r="G89">
        <f t="shared" si="8"/>
        <v>0.8512168758182473</v>
      </c>
    </row>
    <row r="90" spans="1:7" ht="12.75">
      <c r="A90">
        <f t="shared" si="7"/>
        <v>3.2999999999999967</v>
      </c>
      <c r="B90">
        <f t="shared" si="8"/>
        <v>0.99999999995984</v>
      </c>
      <c r="C90">
        <f t="shared" si="8"/>
        <v>0.9994229749576092</v>
      </c>
      <c r="D90">
        <f t="shared" si="8"/>
        <v>0.984869859989764</v>
      </c>
      <c r="E90">
        <f t="shared" si="8"/>
        <v>0.94791872058478</v>
      </c>
      <c r="F90">
        <f t="shared" si="8"/>
        <v>0.9031995154143891</v>
      </c>
      <c r="G90">
        <f t="shared" si="8"/>
        <v>0.8606697525503774</v>
      </c>
    </row>
    <row r="91" spans="1:7" ht="12.75">
      <c r="A91">
        <f t="shared" si="7"/>
        <v>3.3499999999999965</v>
      </c>
      <c r="B91">
        <f t="shared" si="8"/>
        <v>0.9999999999926077</v>
      </c>
      <c r="C91">
        <f t="shared" si="8"/>
        <v>0.999630921545725</v>
      </c>
      <c r="D91">
        <f t="shared" si="8"/>
        <v>0.9877755273449551</v>
      </c>
      <c r="E91">
        <f t="shared" si="8"/>
        <v>0.9542463750382585</v>
      </c>
      <c r="F91">
        <f t="shared" si="8"/>
        <v>0.9114920085625975</v>
      </c>
      <c r="G91">
        <f t="shared" si="8"/>
        <v>0.8697054828631906</v>
      </c>
    </row>
    <row r="92" spans="1:7" ht="12.75">
      <c r="A92">
        <f t="shared" si="7"/>
        <v>3.3999999999999964</v>
      </c>
      <c r="B92">
        <f t="shared" si="8"/>
        <v>0.9999999999987201</v>
      </c>
      <c r="C92">
        <f t="shared" si="8"/>
        <v>0.9997673709209645</v>
      </c>
      <c r="D92">
        <f t="shared" si="8"/>
        <v>0.9901846713713545</v>
      </c>
      <c r="E92">
        <f t="shared" si="8"/>
        <v>0.9599408431361826</v>
      </c>
      <c r="F92">
        <f t="shared" si="8"/>
        <v>0.9192433407662284</v>
      </c>
      <c r="G92">
        <f t="shared" si="8"/>
        <v>0.8783274954256182</v>
      </c>
    </row>
    <row r="93" spans="1:7" ht="12.75">
      <c r="A93">
        <f t="shared" si="7"/>
        <v>3.449999999999996</v>
      </c>
      <c r="B93">
        <f t="shared" si="8"/>
        <v>0.9999999999997916</v>
      </c>
      <c r="C93">
        <f t="shared" si="8"/>
        <v>0.9998555192741188</v>
      </c>
      <c r="D93">
        <f t="shared" si="8"/>
        <v>0.9921683231785511</v>
      </c>
      <c r="E93">
        <f t="shared" si="8"/>
        <v>0.9650455130317649</v>
      </c>
      <c r="F93">
        <f t="shared" si="8"/>
        <v>0.9264707403903512</v>
      </c>
      <c r="G93">
        <f t="shared" si="8"/>
        <v>0.8865404641312598</v>
      </c>
    </row>
    <row r="94" spans="1:7" ht="12.75">
      <c r="A94">
        <f t="shared" si="7"/>
        <v>3.499999999999996</v>
      </c>
      <c r="B94">
        <f t="shared" si="8"/>
        <v>0.9999999999999681</v>
      </c>
      <c r="C94">
        <f t="shared" si="8"/>
        <v>0.9999115827147992</v>
      </c>
      <c r="D94">
        <f t="shared" si="8"/>
        <v>0.9937903346742237</v>
      </c>
      <c r="E94">
        <f t="shared" si="8"/>
        <v>0.9696036382347383</v>
      </c>
      <c r="F94">
        <f t="shared" si="8"/>
        <v>0.9331927987311415</v>
      </c>
      <c r="G94">
        <f t="shared" si="8"/>
        <v>0.8943502263331442</v>
      </c>
    </row>
    <row r="95" spans="1:7" ht="12.75">
      <c r="A95">
        <f t="shared" si="7"/>
        <v>3.549999999999996</v>
      </c>
      <c r="B95">
        <f t="shared" si="8"/>
        <v>0.9999999999999954</v>
      </c>
      <c r="C95">
        <f t="shared" si="8"/>
        <v>0.9999466876502489</v>
      </c>
      <c r="D95">
        <f t="shared" si="8"/>
        <v>0.9951074633977649</v>
      </c>
      <c r="E95">
        <f t="shared" si="8"/>
        <v>0.9736578733108582</v>
      </c>
      <c r="F95">
        <f t="shared" si="8"/>
        <v>0.9394292419979405</v>
      </c>
      <c r="G95">
        <f t="shared" si="8"/>
        <v>0.9017636970803046</v>
      </c>
    </row>
    <row r="96" spans="1:7" ht="12.75">
      <c r="A96">
        <f t="shared" si="7"/>
        <v>3.5999999999999956</v>
      </c>
      <c r="B96">
        <f t="shared" si="8"/>
        <v>0.9999999999999993</v>
      </c>
      <c r="C96">
        <f t="shared" si="8"/>
        <v>0.9999683287581669</v>
      </c>
      <c r="D96">
        <f t="shared" si="8"/>
        <v>0.9961696194324102</v>
      </c>
      <c r="E96">
        <f t="shared" si="8"/>
        <v>0.9772498680518205</v>
      </c>
      <c r="F96">
        <f t="shared" si="8"/>
        <v>0.9452007083004416</v>
      </c>
      <c r="G96">
        <f t="shared" si="8"/>
        <v>0.9087887802741316</v>
      </c>
    </row>
    <row r="97" spans="1:7" ht="12.75">
      <c r="A97">
        <f t="shared" si="7"/>
        <v>3.6499999999999955</v>
      </c>
      <c r="B97">
        <f t="shared" si="8"/>
        <v>0.9999999999999999</v>
      </c>
      <c r="C97">
        <f t="shared" si="8"/>
        <v>0.9999814632621538</v>
      </c>
      <c r="D97">
        <f t="shared" si="8"/>
        <v>0.9970202367649453</v>
      </c>
      <c r="E97">
        <f t="shared" si="8"/>
        <v>0.9804199212216222</v>
      </c>
      <c r="F97">
        <f t="shared" si="8"/>
        <v>0.9505285319663515</v>
      </c>
      <c r="G97">
        <f t="shared" si="8"/>
        <v>0.9154342776486637</v>
      </c>
    </row>
    <row r="98" spans="1:7" ht="12.75">
      <c r="A98">
        <f t="shared" si="7"/>
        <v>3.6999999999999953</v>
      </c>
      <c r="B98">
        <f t="shared" si="8"/>
        <v>1</v>
      </c>
      <c r="C98">
        <f t="shared" si="8"/>
        <v>0.9999893114742251</v>
      </c>
      <c r="D98">
        <f t="shared" si="8"/>
        <v>0.997696733868304</v>
      </c>
      <c r="E98">
        <f t="shared" si="8"/>
        <v>0.9832066935515509</v>
      </c>
      <c r="F98">
        <f t="shared" si="8"/>
        <v>0.9554345372414565</v>
      </c>
      <c r="G98">
        <f t="shared" si="8"/>
        <v>0.921709796455182</v>
      </c>
    </row>
    <row r="99" spans="1:7" ht="12.75">
      <c r="A99">
        <f t="shared" si="7"/>
        <v>3.749999999999995</v>
      </c>
      <c r="B99">
        <f t="shared" si="8"/>
        <v>1</v>
      </c>
      <c r="C99">
        <f t="shared" si="8"/>
        <v>0.9999939283760887</v>
      </c>
      <c r="D99">
        <f t="shared" si="8"/>
        <v>0.9982310317608889</v>
      </c>
      <c r="E99">
        <f t="shared" si="8"/>
        <v>0.9856469783911981</v>
      </c>
      <c r="F99">
        <f t="shared" si="8"/>
        <v>0.9599408431361826</v>
      </c>
      <c r="G99">
        <f t="shared" si="8"/>
        <v>0.9276256566985016</v>
      </c>
    </row>
    <row r="100" spans="1:7" ht="12.75">
      <c r="A100">
        <f t="shared" si="7"/>
        <v>3.799999999999995</v>
      </c>
      <c r="B100">
        <f t="shared" si="8"/>
        <v>1</v>
      </c>
      <c r="C100">
        <f t="shared" si="8"/>
        <v>0.9999966023268753</v>
      </c>
      <c r="D100">
        <f t="shared" si="8"/>
        <v>0.9986501019683699</v>
      </c>
      <c r="E100">
        <f t="shared" si="8"/>
        <v>0.9877755273449551</v>
      </c>
      <c r="F100">
        <f t="shared" si="8"/>
        <v>0.9640696808870738</v>
      </c>
      <c r="G100">
        <f t="shared" si="8"/>
        <v>0.9331927987311414</v>
      </c>
    </row>
    <row r="101" spans="1:7" ht="12.75">
      <c r="A101">
        <f t="shared" si="7"/>
        <v>3.8499999999999948</v>
      </c>
      <c r="B101">
        <f aca="true" t="shared" si="9" ref="B101:G104">1-NORMDIST(B$1,$A101,B$2,1)</f>
        <v>1</v>
      </c>
      <c r="C101">
        <f t="shared" si="9"/>
        <v>0.9999981270079944</v>
      </c>
      <c r="D101">
        <f t="shared" si="9"/>
        <v>0.9989765213357074</v>
      </c>
      <c r="E101">
        <f t="shared" si="9"/>
        <v>0.9896249273419419</v>
      </c>
      <c r="F101">
        <f t="shared" si="9"/>
        <v>0.9678432252043859</v>
      </c>
      <c r="G101">
        <f t="shared" si="9"/>
        <v>0.93842269196309</v>
      </c>
    </row>
    <row r="102" spans="1:7" ht="12.75">
      <c r="A102">
        <f t="shared" si="7"/>
        <v>3.8999999999999946</v>
      </c>
      <c r="B102">
        <f t="shared" si="9"/>
        <v>1</v>
      </c>
      <c r="C102">
        <f t="shared" si="9"/>
        <v>0.9999989829167575</v>
      </c>
      <c r="D102">
        <f t="shared" si="9"/>
        <v>0.99922901521553</v>
      </c>
      <c r="E102">
        <f t="shared" si="9"/>
        <v>0.9912255249042615</v>
      </c>
      <c r="F102">
        <f t="shared" si="9"/>
        <v>0.9712834401839978</v>
      </c>
      <c r="G102">
        <f t="shared" si="9"/>
        <v>0.9433272453902366</v>
      </c>
    </row>
    <row r="103" spans="1:7" ht="12.75">
      <c r="A103">
        <f t="shared" si="7"/>
        <v>3.9499999999999944</v>
      </c>
      <c r="B103">
        <f t="shared" si="9"/>
        <v>1</v>
      </c>
      <c r="C103">
        <f t="shared" si="9"/>
        <v>0.9999994559577244</v>
      </c>
      <c r="D103">
        <f t="shared" si="9"/>
        <v>0.9994229749576092</v>
      </c>
      <c r="E103">
        <f t="shared" si="9"/>
        <v>0.9926053928891192</v>
      </c>
      <c r="F103">
        <f t="shared" si="9"/>
        <v>0.9744119404783611</v>
      </c>
      <c r="G103">
        <f t="shared" si="9"/>
        <v>0.94791872058478</v>
      </c>
    </row>
    <row r="104" spans="1:7" ht="12.75">
      <c r="A104">
        <f t="shared" si="7"/>
        <v>3.9999999999999942</v>
      </c>
      <c r="B104">
        <f t="shared" si="9"/>
        <v>1</v>
      </c>
      <c r="C104">
        <f t="shared" si="9"/>
        <v>0.9999997133484281</v>
      </c>
      <c r="D104">
        <f t="shared" si="9"/>
        <v>0.9995709396668031</v>
      </c>
      <c r="E104">
        <f t="shared" si="9"/>
        <v>0.9937903346742237</v>
      </c>
      <c r="F104">
        <f t="shared" si="9"/>
        <v>0.9772498680518205</v>
      </c>
      <c r="G104">
        <f t="shared" si="9"/>
        <v>0.9522096477271849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4"/>
  <sheetViews>
    <sheetView zoomScale="200" zoomScaleNormal="200" zoomScalePageLayoutView="0" workbookViewId="0" topLeftCell="A1">
      <selection activeCell="J1" sqref="J1"/>
    </sheetView>
  </sheetViews>
  <sheetFormatPr defaultColWidth="9.140625" defaultRowHeight="12.75"/>
  <sheetData>
    <row r="1" spans="1:10" ht="12.75">
      <c r="A1" s="2" t="s">
        <v>15</v>
      </c>
      <c r="B1">
        <v>2</v>
      </c>
      <c r="C1">
        <v>2</v>
      </c>
      <c r="D1">
        <v>2</v>
      </c>
      <c r="E1">
        <v>2</v>
      </c>
      <c r="F1">
        <v>2</v>
      </c>
      <c r="G1">
        <v>2</v>
      </c>
      <c r="I1" s="2" t="s">
        <v>13</v>
      </c>
      <c r="J1" s="2">
        <v>10</v>
      </c>
    </row>
    <row r="2" spans="1:7" ht="12.75">
      <c r="A2" t="s">
        <v>8</v>
      </c>
      <c r="B2">
        <v>0.2</v>
      </c>
      <c r="C2">
        <v>0.4</v>
      </c>
      <c r="D2">
        <v>0.6</v>
      </c>
      <c r="E2">
        <v>0.8</v>
      </c>
      <c r="F2">
        <v>1</v>
      </c>
      <c r="G2">
        <v>1.2</v>
      </c>
    </row>
    <row r="3" ht="12.75">
      <c r="B3" s="2" t="s">
        <v>17</v>
      </c>
    </row>
    <row r="4" spans="1:7" ht="12.75">
      <c r="A4">
        <v>-1</v>
      </c>
      <c r="B4">
        <f aca="true" t="shared" si="0" ref="B4:B20">NORMDIST(B$1,$A4,B$2,1)^$J$1</f>
        <v>1</v>
      </c>
      <c r="C4">
        <f aca="true" t="shared" si="1" ref="C4:G19">NORMDIST(C$1,$A4,C$2,1)^$J$1</f>
        <v>0.9999999999996814</v>
      </c>
      <c r="D4">
        <f t="shared" si="1"/>
        <v>0.9999971334879783</v>
      </c>
      <c r="E4">
        <f t="shared" si="1"/>
        <v>0.9991161788577938</v>
      </c>
      <c r="F4">
        <f t="shared" si="1"/>
        <v>0.9865827253130837</v>
      </c>
      <c r="G4">
        <f t="shared" si="1"/>
        <v>0.9396101208044241</v>
      </c>
    </row>
    <row r="5" spans="1:7" ht="12.75">
      <c r="A5">
        <f>0.05+A4</f>
        <v>-0.95</v>
      </c>
      <c r="B5">
        <f t="shared" si="0"/>
        <v>1</v>
      </c>
      <c r="C5">
        <f t="shared" si="1"/>
        <v>0.9999999999991784</v>
      </c>
      <c r="D5">
        <f t="shared" si="1"/>
        <v>0.9999955984959948</v>
      </c>
      <c r="E5">
        <f t="shared" si="1"/>
        <v>0.9988682363453051</v>
      </c>
      <c r="F5">
        <f t="shared" si="1"/>
        <v>0.9842244263327368</v>
      </c>
      <c r="G5">
        <f t="shared" si="1"/>
        <v>0.932359827024368</v>
      </c>
    </row>
    <row r="6" spans="1:7" ht="12.75">
      <c r="A6">
        <f aca="true" t="shared" si="2" ref="A6:A69">0.05+A5</f>
        <v>-0.8999999999999999</v>
      </c>
      <c r="B6">
        <f t="shared" si="0"/>
        <v>1</v>
      </c>
      <c r="C6">
        <f t="shared" si="1"/>
        <v>0.9999999999979161</v>
      </c>
      <c r="D6">
        <f t="shared" si="1"/>
        <v>0.9999932867357223</v>
      </c>
      <c r="E6">
        <f t="shared" si="1"/>
        <v>0.9985561317399673</v>
      </c>
      <c r="F6">
        <f t="shared" si="1"/>
        <v>0.9814977467571477</v>
      </c>
      <c r="G6">
        <f t="shared" si="1"/>
        <v>0.9243864538523344</v>
      </c>
    </row>
    <row r="7" spans="1:7" ht="12.75">
      <c r="A7">
        <f t="shared" si="2"/>
        <v>-0.8499999999999999</v>
      </c>
      <c r="B7">
        <f t="shared" si="0"/>
        <v>1</v>
      </c>
      <c r="C7">
        <f t="shared" si="1"/>
        <v>0.9999999999947964</v>
      </c>
      <c r="D7">
        <f t="shared" si="1"/>
        <v>0.9999898292141256</v>
      </c>
      <c r="E7">
        <f t="shared" si="1"/>
        <v>0.9981648177736843</v>
      </c>
      <c r="F7">
        <f t="shared" si="1"/>
        <v>0.9783541660150316</v>
      </c>
      <c r="G7">
        <f t="shared" si="1"/>
        <v>0.9156400273289329</v>
      </c>
    </row>
    <row r="8" spans="1:7" ht="12.75">
      <c r="A8">
        <f t="shared" si="2"/>
        <v>-0.7999999999999998</v>
      </c>
      <c r="B8">
        <f t="shared" si="0"/>
        <v>1</v>
      </c>
      <c r="C8">
        <f t="shared" si="1"/>
        <v>0.9999999999872013</v>
      </c>
      <c r="D8">
        <f t="shared" si="1"/>
        <v>0.9999846938380605</v>
      </c>
      <c r="E8">
        <f t="shared" si="1"/>
        <v>0.9976761429325556</v>
      </c>
      <c r="F8">
        <f t="shared" si="1"/>
        <v>0.9747404949158103</v>
      </c>
      <c r="G8">
        <f t="shared" si="1"/>
        <v>0.9060704966396409</v>
      </c>
    </row>
    <row r="9" spans="1:7" ht="12.75">
      <c r="A9">
        <f t="shared" si="2"/>
        <v>-0.7499999999999998</v>
      </c>
      <c r="B9">
        <f t="shared" si="0"/>
        <v>1</v>
      </c>
      <c r="C9">
        <f t="shared" si="1"/>
        <v>0.9999999999690048</v>
      </c>
      <c r="D9">
        <f t="shared" si="1"/>
        <v>0.9999771191527239</v>
      </c>
      <c r="E9">
        <f t="shared" si="1"/>
        <v>0.9970683212321081</v>
      </c>
      <c r="F9">
        <f t="shared" si="1"/>
        <v>0.9705987637740445</v>
      </c>
      <c r="G9">
        <f t="shared" si="1"/>
        <v>0.8956283589241093</v>
      </c>
    </row>
    <row r="10" spans="1:7" ht="12.75">
      <c r="A10">
        <f t="shared" si="2"/>
        <v>-0.6999999999999997</v>
      </c>
      <c r="B10">
        <f t="shared" si="0"/>
        <v>1</v>
      </c>
      <c r="C10">
        <f t="shared" si="1"/>
        <v>0.9999999999260769</v>
      </c>
      <c r="D10">
        <f t="shared" si="1"/>
        <v>0.9999660237882363</v>
      </c>
      <c r="E10">
        <f t="shared" si="1"/>
        <v>0.9963153392788324</v>
      </c>
      <c r="F10">
        <f t="shared" si="1"/>
        <v>0.9658661872904724</v>
      </c>
      <c r="G10">
        <f t="shared" si="1"/>
        <v>0.8842653772253353</v>
      </c>
    </row>
    <row r="11" spans="1:7" ht="12.75">
      <c r="A11">
        <f t="shared" si="2"/>
        <v>-0.6499999999999997</v>
      </c>
      <c r="B11">
        <f t="shared" si="0"/>
        <v>1</v>
      </c>
      <c r="C11">
        <f t="shared" si="1"/>
        <v>0.9999999998263756</v>
      </c>
      <c r="D11">
        <f t="shared" si="1"/>
        <v>0.9999498838200138</v>
      </c>
      <c r="E11">
        <f t="shared" si="1"/>
        <v>0.9953863005814663</v>
      </c>
      <c r="F11">
        <f t="shared" si="1"/>
        <v>0.9604752259811715</v>
      </c>
      <c r="G11">
        <f t="shared" si="1"/>
        <v>0.8719353922144255</v>
      </c>
    </row>
    <row r="12" spans="1:7" ht="12.75">
      <c r="A12">
        <f t="shared" si="2"/>
        <v>-0.5999999999999996</v>
      </c>
      <c r="B12">
        <f t="shared" si="0"/>
        <v>1</v>
      </c>
      <c r="C12">
        <f t="shared" si="1"/>
        <v>0.9999999995984001</v>
      </c>
      <c r="D12">
        <f t="shared" si="1"/>
        <v>0.9999265681882477</v>
      </c>
      <c r="E12">
        <f t="shared" si="1"/>
        <v>0.9942447096498312</v>
      </c>
      <c r="F12">
        <f t="shared" si="1"/>
        <v>0.9543537660078971</v>
      </c>
      <c r="G12">
        <f t="shared" si="1"/>
        <v>0.8585952257032163</v>
      </c>
    </row>
    <row r="13" spans="1:7" ht="12.75">
      <c r="A13">
        <f t="shared" si="2"/>
        <v>-0.5499999999999996</v>
      </c>
      <c r="B13">
        <f t="shared" si="0"/>
        <v>1</v>
      </c>
      <c r="C13">
        <f t="shared" si="1"/>
        <v>0.9999999990851851</v>
      </c>
      <c r="D13">
        <f t="shared" si="1"/>
        <v>0.9998931198831109</v>
      </c>
      <c r="E13">
        <f t="shared" si="1"/>
        <v>0.9928477018367173</v>
      </c>
      <c r="F13">
        <f t="shared" si="1"/>
        <v>0.9474254410130241</v>
      </c>
      <c r="G13">
        <f t="shared" si="1"/>
        <v>0.8442056708023201</v>
      </c>
    </row>
    <row r="14" spans="1:7" ht="12.75">
      <c r="A14">
        <f t="shared" si="2"/>
        <v>-0.4999999999999996</v>
      </c>
      <c r="B14">
        <f t="shared" si="0"/>
        <v>1</v>
      </c>
      <c r="C14">
        <f t="shared" si="1"/>
        <v>0.9999999979477361</v>
      </c>
      <c r="D14">
        <f t="shared" si="1"/>
        <v>0.9998454677783218</v>
      </c>
      <c r="E14">
        <f t="shared" si="1"/>
        <v>0.9911452292905266</v>
      </c>
      <c r="F14">
        <f t="shared" si="1"/>
        <v>0.9396101208044241</v>
      </c>
      <c r="G14">
        <f t="shared" si="1"/>
        <v>0.8287325599020195</v>
      </c>
    </row>
    <row r="15" spans="1:7" ht="12.75">
      <c r="A15">
        <f t="shared" si="2"/>
        <v>-0.4499999999999996</v>
      </c>
      <c r="B15">
        <f t="shared" si="0"/>
        <v>1</v>
      </c>
      <c r="C15">
        <f t="shared" si="1"/>
        <v>0.9999999954658192</v>
      </c>
      <c r="D15">
        <f t="shared" si="1"/>
        <v>0.9997780508098629</v>
      </c>
      <c r="E15">
        <f t="shared" si="1"/>
        <v>0.9890792189446397</v>
      </c>
      <c r="F15">
        <f t="shared" si="1"/>
        <v>0.9308245922306386</v>
      </c>
      <c r="G15">
        <f t="shared" si="1"/>
        <v>0.8121478974823183</v>
      </c>
    </row>
    <row r="16" spans="1:7" ht="12.75">
      <c r="A16">
        <f t="shared" si="2"/>
        <v>-0.39999999999999963</v>
      </c>
      <c r="B16">
        <f t="shared" si="0"/>
        <v>1</v>
      </c>
      <c r="C16">
        <f t="shared" si="1"/>
        <v>0.999999990134123</v>
      </c>
      <c r="D16">
        <f t="shared" si="1"/>
        <v>0.9996833327158968</v>
      </c>
      <c r="E16">
        <f t="shared" si="1"/>
        <v>0.9865827253130837</v>
      </c>
      <c r="F16">
        <f t="shared" si="1"/>
        <v>0.920983457057878</v>
      </c>
      <c r="G16">
        <f t="shared" si="1"/>
        <v>0.7944310401670585</v>
      </c>
    </row>
    <row r="17" spans="1:7" ht="12.75">
      <c r="A17">
        <f t="shared" si="2"/>
        <v>-0.34999999999999964</v>
      </c>
      <c r="B17">
        <f t="shared" si="0"/>
        <v>1</v>
      </c>
      <c r="C17">
        <f t="shared" si="1"/>
        <v>0.9999999788578333</v>
      </c>
      <c r="D17">
        <f t="shared" si="1"/>
        <v>0.9995511819077991</v>
      </c>
      <c r="E17">
        <f t="shared" si="1"/>
        <v>0.9835791090983708</v>
      </c>
      <c r="F17">
        <f t="shared" si="1"/>
        <v>0.910000269797282</v>
      </c>
      <c r="G17">
        <f t="shared" si="1"/>
        <v>0.7755699015374651</v>
      </c>
    </row>
    <row r="18" spans="1:7" ht="12.75">
      <c r="A18">
        <f t="shared" si="2"/>
        <v>-0.29999999999999966</v>
      </c>
      <c r="B18">
        <f t="shared" si="0"/>
        <v>1</v>
      </c>
      <c r="C18">
        <f t="shared" si="1"/>
        <v>0.9999999553782768</v>
      </c>
      <c r="D18">
        <f t="shared" si="1"/>
        <v>0.9993680874443284</v>
      </c>
      <c r="E18">
        <f t="shared" si="1"/>
        <v>0.9799812822950417</v>
      </c>
      <c r="F18">
        <f t="shared" si="1"/>
        <v>0.8977889349020571</v>
      </c>
      <c r="G18">
        <f t="shared" si="1"/>
        <v>0.7555621541714838</v>
      </c>
    </row>
    <row r="19" spans="1:7" ht="12.75">
      <c r="A19">
        <f t="shared" si="2"/>
        <v>-0.24999999999999967</v>
      </c>
      <c r="B19">
        <f t="shared" si="0"/>
        <v>1</v>
      </c>
      <c r="C19">
        <f t="shared" si="1"/>
        <v>0.9999999072460161</v>
      </c>
      <c r="D19">
        <f t="shared" si="1"/>
        <v>0.9991161788577938</v>
      </c>
      <c r="E19">
        <f t="shared" si="1"/>
        <v>0.9756910715444977</v>
      </c>
      <c r="F19">
        <f t="shared" si="1"/>
        <v>0.8842653772253353</v>
      </c>
      <c r="G19">
        <f t="shared" si="1"/>
        <v>0.7344163963846783</v>
      </c>
    </row>
    <row r="20" spans="1:7" ht="12.75">
      <c r="A20">
        <f t="shared" si="2"/>
        <v>-0.19999999999999968</v>
      </c>
      <c r="B20">
        <f t="shared" si="0"/>
        <v>1</v>
      </c>
      <c r="C20">
        <f>NORMDIST(C$1,$A20,C$2,1)^$J$1</f>
        <v>0.9999998101043913</v>
      </c>
      <c r="D20">
        <f>NORMDIST(D$1,$A20,D$2,1)^$J$1</f>
        <v>0.9987720152045593</v>
      </c>
      <c r="E20">
        <f>NORMDIST(E$1,$A20,E$2,1)^$J$1</f>
        <v>0.9705987637740445</v>
      </c>
      <c r="F20">
        <f>NORMDIST(F$1,$A20,F$2,1)^$J$1</f>
        <v>0.8693494917907375</v>
      </c>
      <c r="G20">
        <f>NORMDIST(G$1,$A20,G$2,1)^$J$1</f>
        <v>0.7121532464733136</v>
      </c>
    </row>
    <row r="21" spans="1:7" ht="12.75">
      <c r="A21">
        <f t="shared" si="2"/>
        <v>-0.1499999999999997</v>
      </c>
      <c r="B21">
        <f aca="true" t="shared" si="3" ref="B21:G36">NORMDIST(B$1,$A21,B$2,1)^$J$1</f>
        <v>1</v>
      </c>
      <c r="C21">
        <f t="shared" si="3"/>
        <v>0.9999996170866549</v>
      </c>
      <c r="D21">
        <f t="shared" si="3"/>
        <v>0.9983051078395687</v>
      </c>
      <c r="E21">
        <f t="shared" si="3"/>
        <v>0.964582911246946</v>
      </c>
      <c r="F21">
        <f t="shared" si="3"/>
        <v>0.852967368528486</v>
      </c>
      <c r="G21">
        <f t="shared" si="3"/>
        <v>0.6888063232027688</v>
      </c>
    </row>
    <row r="22" spans="1:7" ht="12.75">
      <c r="A22">
        <f t="shared" si="2"/>
        <v>-0.09999999999999969</v>
      </c>
      <c r="B22">
        <f t="shared" si="3"/>
        <v>1</v>
      </c>
      <c r="C22">
        <f t="shared" si="3"/>
        <v>0.9999992395042083</v>
      </c>
      <c r="D22">
        <f t="shared" si="3"/>
        <v>0.9976761429325556</v>
      </c>
      <c r="E22">
        <f t="shared" si="3"/>
        <v>0.9575104864067251</v>
      </c>
      <c r="F22">
        <f t="shared" si="3"/>
        <v>0.8350537745240756</v>
      </c>
      <c r="G22">
        <f t="shared" si="3"/>
        <v>0.6644230681837865</v>
      </c>
    </row>
    <row r="23" spans="1:7" ht="12.75">
      <c r="A23">
        <f t="shared" si="2"/>
        <v>-0.049999999999999684</v>
      </c>
      <c r="B23">
        <f t="shared" si="3"/>
        <v>1</v>
      </c>
      <c r="C23">
        <f t="shared" si="3"/>
        <v>0.9999985123122636</v>
      </c>
      <c r="D23">
        <f t="shared" si="3"/>
        <v>0.9968348748162931</v>
      </c>
      <c r="E23">
        <f t="shared" si="3"/>
        <v>0.9492374893287131</v>
      </c>
      <c r="F23">
        <f t="shared" si="3"/>
        <v>0.8155548605240845</v>
      </c>
      <c r="G23">
        <f t="shared" si="3"/>
        <v>0.6390653639973201</v>
      </c>
    </row>
    <row r="24" spans="1:7" ht="12.75">
      <c r="A24">
        <f t="shared" si="2"/>
        <v>3.191891195797325E-16</v>
      </c>
      <c r="B24">
        <f t="shared" si="3"/>
        <v>1</v>
      </c>
      <c r="C24">
        <f t="shared" si="3"/>
        <v>0.9999971334879783</v>
      </c>
      <c r="D24">
        <f t="shared" si="3"/>
        <v>0.9957176713713451</v>
      </c>
      <c r="E24">
        <f t="shared" si="3"/>
        <v>0.9396101208044241</v>
      </c>
      <c r="F24">
        <f t="shared" si="3"/>
        <v>0.7944310401670585</v>
      </c>
      <c r="G24">
        <f t="shared" si="3"/>
        <v>0.6128099018320665</v>
      </c>
    </row>
    <row r="25" spans="1:7" ht="12.75">
      <c r="A25">
        <f t="shared" si="2"/>
        <v>0.05000000000000032</v>
      </c>
      <c r="B25">
        <f t="shared" si="3"/>
        <v>1</v>
      </c>
      <c r="C25">
        <f t="shared" si="3"/>
        <v>0.9999945595905635</v>
      </c>
      <c r="D25">
        <f t="shared" si="3"/>
        <v>0.9942447096498312</v>
      </c>
      <c r="E25">
        <f t="shared" si="3"/>
        <v>0.9284666402386501</v>
      </c>
      <c r="F25">
        <f t="shared" si="3"/>
        <v>0.7716599701485853</v>
      </c>
      <c r="G25">
        <f t="shared" si="3"/>
        <v>0.5857482543319821</v>
      </c>
    </row>
    <row r="26" spans="1:7" ht="12.75">
      <c r="A26">
        <f t="shared" si="2"/>
        <v>0.10000000000000032</v>
      </c>
      <c r="B26">
        <f t="shared" si="3"/>
        <v>1</v>
      </c>
      <c r="C26">
        <f t="shared" si="3"/>
        <v>0.9999898292141256</v>
      </c>
      <c r="D26">
        <f t="shared" si="3"/>
        <v>0.9923168460242104</v>
      </c>
      <c r="E26">
        <f t="shared" si="3"/>
        <v>0.9156400273289329</v>
      </c>
      <c r="F26">
        <f t="shared" si="3"/>
        <v>0.7472395381002512</v>
      </c>
      <c r="G26">
        <f t="shared" si="3"/>
        <v>0.5579866136087104</v>
      </c>
    </row>
    <row r="27" spans="1:7" ht="12.75">
      <c r="A27">
        <f t="shared" si="2"/>
        <v>0.15000000000000033</v>
      </c>
      <c r="B27">
        <f t="shared" si="3"/>
        <v>1</v>
      </c>
      <c r="C27">
        <f t="shared" si="3"/>
        <v>0.9999812702378076</v>
      </c>
      <c r="D27">
        <f t="shared" si="3"/>
        <v>0.9898122228208295</v>
      </c>
      <c r="E27">
        <f t="shared" si="3"/>
        <v>0.900961557195857</v>
      </c>
      <c r="F27">
        <f t="shared" si="3"/>
        <v>0.7211907435275817</v>
      </c>
      <c r="G27">
        <f t="shared" si="3"/>
        <v>0.5296451611665485</v>
      </c>
    </row>
    <row r="28" spans="1:7" ht="12.75">
      <c r="A28">
        <f t="shared" si="2"/>
        <v>0.20000000000000034</v>
      </c>
      <c r="B28">
        <f t="shared" si="3"/>
        <v>1</v>
      </c>
      <c r="C28">
        <f t="shared" si="3"/>
        <v>0.9999660237882363</v>
      </c>
      <c r="D28">
        <f t="shared" si="3"/>
        <v>0.9865827253130837</v>
      </c>
      <c r="E28">
        <f t="shared" si="3"/>
        <v>0.8842653772253353</v>
      </c>
      <c r="F28">
        <f t="shared" si="3"/>
        <v>0.6935603372405593</v>
      </c>
      <c r="G28">
        <f t="shared" si="3"/>
        <v>0.5008570459082037</v>
      </c>
    </row>
    <row r="29" spans="1:7" ht="12.75">
      <c r="A29">
        <f t="shared" si="2"/>
        <v>0.25000000000000033</v>
      </c>
      <c r="B29">
        <f t="shared" si="3"/>
        <v>1</v>
      </c>
      <c r="C29">
        <f t="shared" si="3"/>
        <v>0.9999392854197678</v>
      </c>
      <c r="D29">
        <f t="shared" si="3"/>
        <v>0.9824504715843131</v>
      </c>
      <c r="E29">
        <f t="shared" si="3"/>
        <v>0.865394137316688</v>
      </c>
      <c r="F29">
        <f t="shared" si="3"/>
        <v>0.6644230681837865</v>
      </c>
      <c r="G29">
        <f t="shared" si="3"/>
        <v>0.4717669583802614</v>
      </c>
    </row>
    <row r="30" spans="1:7" ht="12.75">
      <c r="A30">
        <f t="shared" si="2"/>
        <v>0.3000000000000003</v>
      </c>
      <c r="B30">
        <f t="shared" si="3"/>
        <v>1</v>
      </c>
      <c r="C30">
        <f t="shared" si="3"/>
        <v>0.9998931198831109</v>
      </c>
      <c r="D30">
        <f t="shared" si="3"/>
        <v>0.9772046048772961</v>
      </c>
      <c r="E30">
        <f t="shared" si="3"/>
        <v>0.8442056708023201</v>
      </c>
      <c r="F30">
        <f t="shared" si="3"/>
        <v>0.6338833755510991</v>
      </c>
      <c r="G30">
        <f t="shared" si="3"/>
        <v>0.44252930374199506</v>
      </c>
    </row>
    <row r="31" spans="1:7" ht="12.75">
      <c r="A31">
        <f t="shared" si="2"/>
        <v>0.3500000000000003</v>
      </c>
      <c r="B31">
        <f t="shared" si="3"/>
        <v>0.9999999999999989</v>
      </c>
      <c r="C31">
        <f t="shared" si="3"/>
        <v>0.9998146480832528</v>
      </c>
      <c r="D31">
        <f t="shared" si="3"/>
        <v>0.9705987637740445</v>
      </c>
      <c r="E31">
        <f t="shared" si="3"/>
        <v>0.8205806492187915</v>
      </c>
      <c r="F31">
        <f t="shared" si="3"/>
        <v>0.6020763607953004</v>
      </c>
      <c r="G31">
        <f t="shared" si="3"/>
        <v>0.41330599216708686</v>
      </c>
    </row>
    <row r="32" spans="1:7" ht="12.75">
      <c r="A32">
        <f t="shared" si="2"/>
        <v>0.4000000000000003</v>
      </c>
      <c r="B32">
        <f t="shared" si="3"/>
        <v>0.9999999999999933</v>
      </c>
      <c r="C32">
        <f t="shared" si="3"/>
        <v>0.9996833327158968</v>
      </c>
      <c r="D32">
        <f t="shared" si="3"/>
        <v>0.9623497271738585</v>
      </c>
      <c r="E32">
        <f t="shared" si="3"/>
        <v>0.7944310401670585</v>
      </c>
      <c r="F32">
        <f t="shared" si="3"/>
        <v>0.5691678807946384</v>
      </c>
      <c r="G32">
        <f t="shared" si="3"/>
        <v>0.384263882879835</v>
      </c>
    </row>
    <row r="33" spans="1:7" ht="12.75">
      <c r="A33">
        <f t="shared" si="2"/>
        <v>0.4500000000000003</v>
      </c>
      <c r="B33">
        <f t="shared" si="3"/>
        <v>0.9999999999999545</v>
      </c>
      <c r="C33">
        <f t="shared" si="3"/>
        <v>0.9994670043836057</v>
      </c>
      <c r="D33">
        <f t="shared" si="3"/>
        <v>0.9521378612796274</v>
      </c>
      <c r="E33">
        <f t="shared" si="3"/>
        <v>0.765709085897746</v>
      </c>
      <c r="F33">
        <f t="shared" si="3"/>
        <v>0.5353536218781927</v>
      </c>
      <c r="G33">
        <f t="shared" si="3"/>
        <v>0.3555719359588045</v>
      </c>
    </row>
    <row r="34" spans="1:7" ht="12.75">
      <c r="A34">
        <f t="shared" si="2"/>
        <v>0.5000000000000003</v>
      </c>
      <c r="B34">
        <f t="shared" si="3"/>
        <v>0.9999999999996814</v>
      </c>
      <c r="C34">
        <f t="shared" si="3"/>
        <v>0.9991161788577938</v>
      </c>
      <c r="D34">
        <f t="shared" si="3"/>
        <v>0.9396101208044241</v>
      </c>
      <c r="E34">
        <f t="shared" si="3"/>
        <v>0.7344163963846783</v>
      </c>
      <c r="F34">
        <f t="shared" si="3"/>
        <v>0.5008570459082037</v>
      </c>
      <c r="G34">
        <f t="shared" si="3"/>
        <v>0.3273981434232736</v>
      </c>
    </row>
    <row r="35" spans="1:7" ht="12.75">
      <c r="A35">
        <f t="shared" si="2"/>
        <v>0.5500000000000004</v>
      </c>
      <c r="B35">
        <f t="shared" si="3"/>
        <v>0.9999999999979161</v>
      </c>
      <c r="C35">
        <f t="shared" si="3"/>
        <v>0.9985561317399673</v>
      </c>
      <c r="D35">
        <f t="shared" si="3"/>
        <v>0.9243864538523344</v>
      </c>
      <c r="E35">
        <f t="shared" si="3"/>
        <v>0.70061262373496</v>
      </c>
      <c r="F35">
        <f t="shared" si="3"/>
        <v>0.46592614453595993</v>
      </c>
      <c r="G35">
        <f t="shared" si="3"/>
        <v>0.2999063268509046</v>
      </c>
    </row>
    <row r="36" spans="1:7" ht="12.75">
      <c r="A36">
        <f t="shared" si="2"/>
        <v>0.6000000000000004</v>
      </c>
      <c r="B36">
        <f t="shared" si="3"/>
        <v>0.9999999999872013</v>
      </c>
      <c r="C36">
        <f t="shared" si="3"/>
        <v>0.9976761429325556</v>
      </c>
      <c r="D36">
        <f t="shared" si="3"/>
        <v>0.9060704966396409</v>
      </c>
      <c r="E36">
        <f t="shared" si="3"/>
        <v>0.6644230681837865</v>
      </c>
      <c r="F36">
        <f t="shared" si="3"/>
        <v>0.43082899527966406</v>
      </c>
      <c r="G36">
        <f t="shared" si="3"/>
        <v>0.27325290171570943</v>
      </c>
    </row>
    <row r="37" spans="1:7" ht="12.75">
      <c r="A37">
        <f t="shared" si="2"/>
        <v>0.6500000000000005</v>
      </c>
      <c r="B37">
        <f aca="true" t="shared" si="4" ref="B37:G52">NORMDIST(B$1,$A37,B$2,1)^$J$1</f>
        <v>0.9999999999260769</v>
      </c>
      <c r="C37">
        <f t="shared" si="4"/>
        <v>0.9963153392788324</v>
      </c>
      <c r="D37">
        <f t="shared" si="4"/>
        <v>0.8842653772253353</v>
      </c>
      <c r="E37">
        <f t="shared" si="4"/>
        <v>0.6260444768105072</v>
      </c>
      <c r="F37">
        <f t="shared" si="4"/>
        <v>0.39584818102175406</v>
      </c>
      <c r="G37">
        <f t="shared" si="4"/>
        <v>0.24758371768190976</v>
      </c>
    </row>
    <row r="38" spans="1:7" ht="12.75">
      <c r="A38">
        <f t="shared" si="2"/>
        <v>0.7000000000000005</v>
      </c>
      <c r="B38">
        <f t="shared" si="4"/>
        <v>0.9999999995984001</v>
      </c>
      <c r="C38">
        <f t="shared" si="4"/>
        <v>0.9942447096498312</v>
      </c>
      <c r="D38">
        <f t="shared" si="4"/>
        <v>0.8585952257032163</v>
      </c>
      <c r="E38">
        <f t="shared" si="4"/>
        <v>0.5857482543319814</v>
      </c>
      <c r="F38">
        <f t="shared" si="4"/>
        <v>0.36127420921367404</v>
      </c>
      <c r="G38">
        <f t="shared" si="4"/>
        <v>0.22303108827662438</v>
      </c>
    </row>
    <row r="39" spans="1:7" ht="12.75">
      <c r="A39">
        <f t="shared" si="2"/>
        <v>0.7500000000000006</v>
      </c>
      <c r="B39">
        <f t="shared" si="4"/>
        <v>0.9999999979477361</v>
      </c>
      <c r="C39">
        <f t="shared" si="4"/>
        <v>0.9911452292905266</v>
      </c>
      <c r="D39">
        <f t="shared" si="4"/>
        <v>0.8287325599020186</v>
      </c>
      <c r="E39">
        <f t="shared" si="4"/>
        <v>0.5438803312432767</v>
      </c>
      <c r="F39">
        <f t="shared" si="4"/>
        <v>0.32739814342327317</v>
      </c>
      <c r="G39">
        <f t="shared" si="4"/>
        <v>0.19971112196024848</v>
      </c>
    </row>
    <row r="40" spans="1:7" ht="12.75">
      <c r="A40">
        <f t="shared" si="2"/>
        <v>0.8000000000000006</v>
      </c>
      <c r="B40">
        <f t="shared" si="4"/>
        <v>0.999999990134123</v>
      </c>
      <c r="C40">
        <f t="shared" si="4"/>
        <v>0.9865827253130837</v>
      </c>
      <c r="D40">
        <f t="shared" si="4"/>
        <v>0.7944310401670578</v>
      </c>
      <c r="E40">
        <f t="shared" si="4"/>
        <v>0.5008570459082032</v>
      </c>
      <c r="F40">
        <f t="shared" si="4"/>
        <v>0.2945037316379468</v>
      </c>
      <c r="G40">
        <f t="shared" si="4"/>
        <v>0.17772145920802743</v>
      </c>
    </row>
    <row r="41" spans="1:7" ht="12.75">
      <c r="A41">
        <f t="shared" si="2"/>
        <v>0.8500000000000006</v>
      </c>
      <c r="B41">
        <f t="shared" si="4"/>
        <v>0.9999999553782768</v>
      </c>
      <c r="C41">
        <f t="shared" si="4"/>
        <v>0.9799812822950417</v>
      </c>
      <c r="D41">
        <f t="shared" si="4"/>
        <v>0.7555621541714828</v>
      </c>
      <c r="E41">
        <f t="shared" si="4"/>
        <v>0.4571566050883288</v>
      </c>
      <c r="F41">
        <f t="shared" si="4"/>
        <v>0.26285937605510284</v>
      </c>
      <c r="G41">
        <f t="shared" si="4"/>
        <v>0.15713950679315322</v>
      </c>
    </row>
    <row r="42" spans="1:7" ht="12.75">
      <c r="A42">
        <f t="shared" si="2"/>
        <v>0.9000000000000007</v>
      </c>
      <c r="B42">
        <f t="shared" si="4"/>
        <v>0.9999998101043913</v>
      </c>
      <c r="C42">
        <f t="shared" si="4"/>
        <v>0.9705987637740445</v>
      </c>
      <c r="D42">
        <f t="shared" si="4"/>
        <v>0.7121532464733127</v>
      </c>
      <c r="E42">
        <f t="shared" si="4"/>
        <v>0.4133059921670866</v>
      </c>
      <c r="F42">
        <f t="shared" si="4"/>
        <v>0.23271033106295677</v>
      </c>
      <c r="G42">
        <f t="shared" si="4"/>
        <v>0.13802124144066963</v>
      </c>
    </row>
    <row r="43" spans="1:7" ht="12.75">
      <c r="A43">
        <f t="shared" si="2"/>
        <v>0.9500000000000007</v>
      </c>
      <c r="B43">
        <f t="shared" si="4"/>
        <v>0.9999992395042083</v>
      </c>
      <c r="C43">
        <f t="shared" si="4"/>
        <v>0.9575104864067251</v>
      </c>
      <c r="D43">
        <f t="shared" si="4"/>
        <v>0.6644230681837865</v>
      </c>
      <c r="E43">
        <f t="shared" si="4"/>
        <v>0.36986357982462614</v>
      </c>
      <c r="F43">
        <f t="shared" si="4"/>
        <v>0.2042715336559155</v>
      </c>
      <c r="G43">
        <f t="shared" si="4"/>
        <v>0.12040063126627584</v>
      </c>
    </row>
    <row r="44" spans="1:7" ht="12.75">
      <c r="A44">
        <f t="shared" si="2"/>
        <v>1.0000000000000007</v>
      </c>
      <c r="B44">
        <f t="shared" si="4"/>
        <v>0.9999971334879783</v>
      </c>
      <c r="C44">
        <f t="shared" si="4"/>
        <v>0.9396101208044241</v>
      </c>
      <c r="D44">
        <f t="shared" si="4"/>
        <v>0.6128099018320657</v>
      </c>
      <c r="E44">
        <f t="shared" si="4"/>
        <v>0.32739814342327317</v>
      </c>
      <c r="F44">
        <f t="shared" si="4"/>
        <v>0.17772145920802743</v>
      </c>
      <c r="G44">
        <f t="shared" si="4"/>
        <v>0.10428969619762185</v>
      </c>
    </row>
    <row r="45" spans="1:7" ht="12.75">
      <c r="A45">
        <f t="shared" si="2"/>
        <v>1.0500000000000007</v>
      </c>
      <c r="B45">
        <f t="shared" si="4"/>
        <v>0.9999898292141256</v>
      </c>
      <c r="C45">
        <f t="shared" si="4"/>
        <v>0.9156400273289329</v>
      </c>
      <c r="D45">
        <f t="shared" si="4"/>
        <v>0.5579866136087095</v>
      </c>
      <c r="E45">
        <f t="shared" si="4"/>
        <v>0.2864654161021205</v>
      </c>
      <c r="F45">
        <f t="shared" si="4"/>
        <v>0.1531973533391701</v>
      </c>
      <c r="G45">
        <f t="shared" si="4"/>
        <v>0.08967919950386817</v>
      </c>
    </row>
    <row r="46" spans="1:7" ht="12.75">
      <c r="A46">
        <f t="shared" si="2"/>
        <v>1.1000000000000008</v>
      </c>
      <c r="B46">
        <f t="shared" si="4"/>
        <v>0.9999660237882363</v>
      </c>
      <c r="C46">
        <f t="shared" si="4"/>
        <v>0.8842653772253342</v>
      </c>
      <c r="D46">
        <f t="shared" si="4"/>
        <v>0.5008570459082032</v>
      </c>
      <c r="E46">
        <f t="shared" si="4"/>
        <v>0.24758371768190918</v>
      </c>
      <c r="F46">
        <f t="shared" si="4"/>
        <v>0.13079211854358633</v>
      </c>
      <c r="G46">
        <f t="shared" si="4"/>
        <v>0.07653993345622381</v>
      </c>
    </row>
    <row r="47" spans="1:7" ht="12.75">
      <c r="A47">
        <f t="shared" si="2"/>
        <v>1.1500000000000008</v>
      </c>
      <c r="B47">
        <f t="shared" si="4"/>
        <v>0.9998931198831109</v>
      </c>
      <c r="C47">
        <f t="shared" si="4"/>
        <v>0.8442056708023192</v>
      </c>
      <c r="D47">
        <f t="shared" si="4"/>
        <v>0.4425293037419945</v>
      </c>
      <c r="E47">
        <f t="shared" si="4"/>
        <v>0.2112104635401816</v>
      </c>
      <c r="F47">
        <f t="shared" si="4"/>
        <v>0.11055303654886654</v>
      </c>
      <c r="G47">
        <f t="shared" si="4"/>
        <v>0.06482453490642823</v>
      </c>
    </row>
    <row r="48" spans="1:7" ht="12.75">
      <c r="A48">
        <f t="shared" si="2"/>
        <v>1.2000000000000008</v>
      </c>
      <c r="B48">
        <f t="shared" si="4"/>
        <v>0.9996833327158968</v>
      </c>
      <c r="C48">
        <f t="shared" si="4"/>
        <v>0.7944310401670578</v>
      </c>
      <c r="D48">
        <f t="shared" si="4"/>
        <v>0.384263882879834</v>
      </c>
      <c r="E48">
        <f t="shared" si="4"/>
        <v>0.17772145920802726</v>
      </c>
      <c r="F48">
        <f t="shared" si="4"/>
        <v>0.0924823913625537</v>
      </c>
      <c r="G48">
        <f t="shared" si="4"/>
        <v>0.05446974301460311</v>
      </c>
    </row>
    <row r="49" spans="1:7" ht="12.75">
      <c r="A49">
        <f t="shared" si="2"/>
        <v>1.2500000000000009</v>
      </c>
      <c r="B49">
        <f t="shared" si="4"/>
        <v>0.9991161788577938</v>
      </c>
      <c r="C49">
        <f t="shared" si="4"/>
        <v>0.7344163963846776</v>
      </c>
      <c r="D49">
        <f t="shared" si="4"/>
        <v>0.3273981434232729</v>
      </c>
      <c r="E49">
        <f t="shared" si="4"/>
        <v>0.14739477197582954</v>
      </c>
      <c r="F49">
        <f t="shared" si="4"/>
        <v>0.07653993345622372</v>
      </c>
      <c r="G49">
        <f t="shared" si="4"/>
        <v>0.04539899305007477</v>
      </c>
    </row>
    <row r="50" spans="1:7" ht="12.75">
      <c r="A50">
        <f t="shared" si="2"/>
        <v>1.300000000000001</v>
      </c>
      <c r="B50">
        <f t="shared" si="4"/>
        <v>0.9976761429325556</v>
      </c>
      <c r="C50">
        <f t="shared" si="4"/>
        <v>0.6644230681837857</v>
      </c>
      <c r="D50">
        <f t="shared" si="4"/>
        <v>0.27325290171570865</v>
      </c>
      <c r="E50">
        <f t="shared" si="4"/>
        <v>0.12040063126627565</v>
      </c>
      <c r="F50">
        <f t="shared" si="4"/>
        <v>0.06264700382717359</v>
      </c>
      <c r="G50">
        <f t="shared" si="4"/>
        <v>0.037525228308672096</v>
      </c>
    </row>
    <row r="51" spans="1:7" ht="12.75">
      <c r="A51">
        <f t="shared" si="2"/>
        <v>1.350000000000001</v>
      </c>
      <c r="B51">
        <f t="shared" si="4"/>
        <v>0.9942447096498312</v>
      </c>
      <c r="C51">
        <f t="shared" si="4"/>
        <v>0.5857482543319811</v>
      </c>
      <c r="D51">
        <f t="shared" si="4"/>
        <v>0.2230310882766239</v>
      </c>
      <c r="E51">
        <f t="shared" si="4"/>
        <v>0.09679826934707167</v>
      </c>
      <c r="F51">
        <f t="shared" si="4"/>
        <v>0.050692029245885326</v>
      </c>
      <c r="G51">
        <f t="shared" si="4"/>
        <v>0.03075380742180707</v>
      </c>
    </row>
    <row r="52" spans="1:7" ht="12.75">
      <c r="A52">
        <f t="shared" si="2"/>
        <v>1.400000000000001</v>
      </c>
      <c r="B52">
        <f t="shared" si="4"/>
        <v>0.9865827253130837</v>
      </c>
      <c r="C52">
        <f t="shared" si="4"/>
        <v>0.5008570459082019</v>
      </c>
      <c r="D52">
        <f t="shared" si="4"/>
        <v>0.17772145920802704</v>
      </c>
      <c r="E52">
        <f t="shared" si="4"/>
        <v>0.07653993345622356</v>
      </c>
      <c r="F52">
        <f t="shared" si="4"/>
        <v>0.04053701709883364</v>
      </c>
      <c r="G52">
        <f t="shared" si="4"/>
        <v>0.02498538680325962</v>
      </c>
    </row>
    <row r="53" spans="1:7" ht="12.75">
      <c r="A53">
        <f t="shared" si="2"/>
        <v>1.450000000000001</v>
      </c>
      <c r="B53">
        <f aca="true" t="shared" si="5" ref="B53:G68">NORMDIST(B$1,$A53,B$2,1)^$J$1</f>
        <v>0.9705987637740445</v>
      </c>
      <c r="C53">
        <f t="shared" si="5"/>
        <v>0.4133059921670854</v>
      </c>
      <c r="D53">
        <f t="shared" si="5"/>
        <v>0.13802124144066918</v>
      </c>
      <c r="E53">
        <f t="shared" si="5"/>
        <v>0.059481568799562005</v>
      </c>
      <c r="F53">
        <f t="shared" si="5"/>
        <v>0.03202462758662288</v>
      </c>
      <c r="G53">
        <f t="shared" si="5"/>
        <v>0.02011866725188766</v>
      </c>
    </row>
    <row r="54" spans="1:7" ht="12.75">
      <c r="A54">
        <f t="shared" si="2"/>
        <v>1.500000000000001</v>
      </c>
      <c r="B54">
        <f t="shared" si="5"/>
        <v>0.939610120804423</v>
      </c>
      <c r="C54">
        <f t="shared" si="5"/>
        <v>0.3273981434232716</v>
      </c>
      <c r="D54">
        <f t="shared" si="5"/>
        <v>0.10428969619762121</v>
      </c>
      <c r="E54">
        <f t="shared" si="5"/>
        <v>0.045398993050074624</v>
      </c>
      <c r="F54">
        <f t="shared" si="5"/>
        <v>0.024985386803259575</v>
      </c>
      <c r="G54">
        <f t="shared" si="5"/>
        <v>0.01605290885036241</v>
      </c>
    </row>
    <row r="55" spans="1:7" ht="12.75">
      <c r="A55">
        <f t="shared" si="2"/>
        <v>1.5500000000000012</v>
      </c>
      <c r="B55">
        <f t="shared" si="5"/>
        <v>0.884265377225333</v>
      </c>
      <c r="C55">
        <f t="shared" si="5"/>
        <v>0.2475837176819082</v>
      </c>
      <c r="D55">
        <f t="shared" si="5"/>
        <v>0.07653993345622351</v>
      </c>
      <c r="E55">
        <f t="shared" si="5"/>
        <v>0.03400785675233591</v>
      </c>
      <c r="F55">
        <f t="shared" si="5"/>
        <v>0.019244626488184903</v>
      </c>
      <c r="G55">
        <f t="shared" si="5"/>
        <v>0.01269013790400024</v>
      </c>
    </row>
    <row r="56" spans="1:7" ht="12.75">
      <c r="A56">
        <f t="shared" si="2"/>
        <v>1.6000000000000012</v>
      </c>
      <c r="B56">
        <f t="shared" si="5"/>
        <v>0.7944310401670558</v>
      </c>
      <c r="C56">
        <f t="shared" si="5"/>
        <v>0.17772145920802607</v>
      </c>
      <c r="D56">
        <f t="shared" si="5"/>
        <v>0.05446974301460285</v>
      </c>
      <c r="E56">
        <f t="shared" si="5"/>
        <v>0.02498538680325953</v>
      </c>
      <c r="F56">
        <f t="shared" si="5"/>
        <v>0.014628791051219725</v>
      </c>
      <c r="G56">
        <f t="shared" si="5"/>
        <v>0.009936992105273003</v>
      </c>
    </row>
    <row r="57" spans="1:7" ht="12.75">
      <c r="A57">
        <f t="shared" si="2"/>
        <v>1.6500000000000012</v>
      </c>
      <c r="B57">
        <f t="shared" si="5"/>
        <v>0.6644230681837837</v>
      </c>
      <c r="C57">
        <f t="shared" si="5"/>
        <v>0.12040063126627484</v>
      </c>
      <c r="D57">
        <f t="shared" si="5"/>
        <v>0.03752522830867188</v>
      </c>
      <c r="E57">
        <f t="shared" si="5"/>
        <v>0.017991879585294128</v>
      </c>
      <c r="F57">
        <f t="shared" si="5"/>
        <v>0.010970832433724828</v>
      </c>
      <c r="G57">
        <f t="shared" si="5"/>
        <v>0.007706173627854678</v>
      </c>
    </row>
    <row r="58" spans="1:7" ht="12.75">
      <c r="A58">
        <f t="shared" si="2"/>
        <v>1.7000000000000013</v>
      </c>
      <c r="B58">
        <f t="shared" si="5"/>
        <v>0.5008570459081997</v>
      </c>
      <c r="C58">
        <f t="shared" si="5"/>
        <v>0.07653993345622308</v>
      </c>
      <c r="D58">
        <f t="shared" si="5"/>
        <v>0.024985386803259454</v>
      </c>
      <c r="E58">
        <f t="shared" si="5"/>
        <v>0.012690137904000174</v>
      </c>
      <c r="F58">
        <f t="shared" si="5"/>
        <v>0.008114508750060897</v>
      </c>
      <c r="G58">
        <f t="shared" si="5"/>
        <v>0.005917502736736818</v>
      </c>
    </row>
    <row r="59" spans="1:7" ht="12.75">
      <c r="A59">
        <f t="shared" si="2"/>
        <v>1.7500000000000013</v>
      </c>
      <c r="B59">
        <f t="shared" si="5"/>
        <v>0.32739814342326934</v>
      </c>
      <c r="C59">
        <f t="shared" si="5"/>
        <v>0.04539899305007421</v>
      </c>
      <c r="D59">
        <f t="shared" si="5"/>
        <v>0.016052908850362303</v>
      </c>
      <c r="E59">
        <f t="shared" si="5"/>
        <v>0.008761479663832585</v>
      </c>
      <c r="F59">
        <f t="shared" si="5"/>
        <v>0.005917502736736818</v>
      </c>
      <c r="G59">
        <f t="shared" si="5"/>
        <v>0.004498585233982493</v>
      </c>
    </row>
    <row r="60" spans="1:7" ht="12.75">
      <c r="A60">
        <f t="shared" si="2"/>
        <v>1.8000000000000014</v>
      </c>
      <c r="B60">
        <f t="shared" si="5"/>
        <v>0.1777214592080242</v>
      </c>
      <c r="C60">
        <f t="shared" si="5"/>
        <v>0.024985386803259298</v>
      </c>
      <c r="D60">
        <f t="shared" si="5"/>
        <v>0.009936992105272933</v>
      </c>
      <c r="E60">
        <f t="shared" si="5"/>
        <v>0.005917502736736802</v>
      </c>
      <c r="F60">
        <f t="shared" si="5"/>
        <v>0.004253370560821146</v>
      </c>
      <c r="G60">
        <f t="shared" si="5"/>
        <v>0.003385124446664171</v>
      </c>
    </row>
    <row r="61" spans="1:7" ht="12.75">
      <c r="A61">
        <f t="shared" si="2"/>
        <v>1.8500000000000014</v>
      </c>
      <c r="B61">
        <f t="shared" si="5"/>
        <v>0.07653993345622188</v>
      </c>
      <c r="C61">
        <f t="shared" si="5"/>
        <v>0.012690137904000049</v>
      </c>
      <c r="D61">
        <f t="shared" si="5"/>
        <v>0.005917502736736776</v>
      </c>
      <c r="E61">
        <f t="shared" si="5"/>
        <v>0.003907373064184849</v>
      </c>
      <c r="F61">
        <f t="shared" si="5"/>
        <v>0.0030124119587799053</v>
      </c>
      <c r="G61">
        <f t="shared" si="5"/>
        <v>0.0025209217031208235</v>
      </c>
    </row>
    <row r="62" spans="1:7" ht="12.75">
      <c r="A62">
        <f t="shared" si="2"/>
        <v>1.9000000000000015</v>
      </c>
      <c r="B62">
        <f t="shared" si="5"/>
        <v>0.0249853868032588</v>
      </c>
      <c r="C62">
        <f t="shared" si="5"/>
        <v>0.0059175027367367305</v>
      </c>
      <c r="D62">
        <f t="shared" si="5"/>
        <v>0.0033851244466641447</v>
      </c>
      <c r="E62">
        <f t="shared" si="5"/>
        <v>0.0025209217031208118</v>
      </c>
      <c r="F62">
        <f t="shared" si="5"/>
        <v>0.00210161306871975</v>
      </c>
      <c r="G62">
        <f t="shared" si="5"/>
        <v>0.0018576179599895542</v>
      </c>
    </row>
    <row r="63" spans="1:7" ht="12.75">
      <c r="A63">
        <f t="shared" si="2"/>
        <v>1.9500000000000015</v>
      </c>
      <c r="B63">
        <f t="shared" si="5"/>
        <v>0.005917502736736581</v>
      </c>
      <c r="C63">
        <f t="shared" si="5"/>
        <v>0.0025209217031207823</v>
      </c>
      <c r="D63">
        <f t="shared" si="5"/>
        <v>0.0018576179599895377</v>
      </c>
      <c r="E63">
        <f t="shared" si="5"/>
        <v>0.0015882245913304142</v>
      </c>
      <c r="F63">
        <f t="shared" si="5"/>
        <v>0.001443850819972399</v>
      </c>
      <c r="G63">
        <f t="shared" si="5"/>
        <v>0.001354233469276566</v>
      </c>
    </row>
    <row r="64" spans="1:7" ht="12.75">
      <c r="A64">
        <f t="shared" si="2"/>
        <v>2.0000000000000013</v>
      </c>
      <c r="B64">
        <f t="shared" si="5"/>
        <v>0.000976562499999948</v>
      </c>
      <c r="C64">
        <f t="shared" si="5"/>
        <v>0.000976562499999974</v>
      </c>
      <c r="D64">
        <f t="shared" si="5"/>
        <v>0.0009765624999999827</v>
      </c>
      <c r="E64">
        <f t="shared" si="5"/>
        <v>0.000976562499999987</v>
      </c>
      <c r="F64">
        <f t="shared" si="5"/>
        <v>0.0009765624999999892</v>
      </c>
      <c r="G64">
        <f t="shared" si="5"/>
        <v>0.0009765624999999913</v>
      </c>
    </row>
    <row r="65" spans="1:7" ht="12.75">
      <c r="A65">
        <f t="shared" si="2"/>
        <v>2.050000000000001</v>
      </c>
      <c r="B65">
        <f t="shared" si="5"/>
        <v>0.00010829867396623167</v>
      </c>
      <c r="C65">
        <f t="shared" si="5"/>
        <v>0.0003424922844975217</v>
      </c>
      <c r="D65">
        <f t="shared" si="5"/>
        <v>0.0004911856341611769</v>
      </c>
      <c r="E65">
        <f t="shared" si="5"/>
        <v>0.0005857182909891437</v>
      </c>
      <c r="F65">
        <f t="shared" si="5"/>
        <v>0.0006500788116751594</v>
      </c>
      <c r="G65">
        <f t="shared" si="5"/>
        <v>0.0006964768105900714</v>
      </c>
    </row>
    <row r="66" spans="1:7" ht="12.75">
      <c r="A66">
        <f t="shared" si="2"/>
        <v>2.100000000000001</v>
      </c>
      <c r="B66">
        <f t="shared" si="5"/>
        <v>7.817719922487496E-06</v>
      </c>
      <c r="C66">
        <f t="shared" si="5"/>
        <v>0.00010829867396623494</v>
      </c>
      <c r="D66">
        <f t="shared" si="5"/>
        <v>0.00023607898644576781</v>
      </c>
      <c r="E66">
        <f t="shared" si="5"/>
        <v>0.0003424922844975269</v>
      </c>
      <c r="F66">
        <f t="shared" si="5"/>
        <v>0.00042579781914406167</v>
      </c>
      <c r="G66">
        <f t="shared" si="5"/>
        <v>0.0004911856341611816</v>
      </c>
    </row>
    <row r="67" spans="1:7" ht="12.75">
      <c r="A67">
        <f t="shared" si="2"/>
        <v>2.150000000000001</v>
      </c>
      <c r="B67">
        <f t="shared" si="5"/>
        <v>3.573742449057766E-07</v>
      </c>
      <c r="C67">
        <f t="shared" si="5"/>
        <v>3.075738353749206E-05</v>
      </c>
      <c r="D67">
        <f t="shared" si="5"/>
        <v>0.00010829867396623616</v>
      </c>
      <c r="E67">
        <f t="shared" si="5"/>
        <v>0.00019514898944547016</v>
      </c>
      <c r="F67">
        <f t="shared" si="5"/>
        <v>0.0002743459975212887</v>
      </c>
      <c r="G67">
        <f t="shared" si="5"/>
        <v>0.00034249228449752847</v>
      </c>
    </row>
    <row r="68" spans="1:7" ht="12.75">
      <c r="A68">
        <f t="shared" si="2"/>
        <v>2.2000000000000006</v>
      </c>
      <c r="B68">
        <f t="shared" si="5"/>
        <v>1.010519236059211E-08</v>
      </c>
      <c r="C68">
        <f t="shared" si="5"/>
        <v>7.81771992248779E-06</v>
      </c>
      <c r="D68">
        <f t="shared" si="5"/>
        <v>4.7364713008967436E-05</v>
      </c>
      <c r="E68">
        <f t="shared" si="5"/>
        <v>0.00010829867396623671</v>
      </c>
      <c r="F68">
        <f t="shared" si="5"/>
        <v>0.000173836522400377</v>
      </c>
      <c r="G68">
        <f t="shared" si="5"/>
        <v>0.00023607898644577023</v>
      </c>
    </row>
    <row r="69" spans="1:7" ht="12.75">
      <c r="A69">
        <f t="shared" si="2"/>
        <v>2.2500000000000004</v>
      </c>
      <c r="B69">
        <f aca="true" t="shared" si="6" ref="B69:G84">NORMDIST(B$1,$A69,B$2,1)^$J$1</f>
        <v>1.732549733365596E-10</v>
      </c>
      <c r="C69">
        <f t="shared" si="6"/>
        <v>1.7724749033709535E-06</v>
      </c>
      <c r="D69">
        <f t="shared" si="6"/>
        <v>1.972821835205669E-05</v>
      </c>
      <c r="E69">
        <f t="shared" si="6"/>
        <v>5.850818099810129E-05</v>
      </c>
      <c r="F69">
        <f t="shared" si="6"/>
        <v>0.00010829867396623708</v>
      </c>
      <c r="G69">
        <f t="shared" si="6"/>
        <v>0.00016084295109618685</v>
      </c>
    </row>
    <row r="70" spans="1:7" ht="12.75">
      <c r="A70">
        <f aca="true" t="shared" si="7" ref="A70:A104">0.05+A69</f>
        <v>2.3000000000000003</v>
      </c>
      <c r="B70">
        <f t="shared" si="6"/>
        <v>1.7710579992319874E-12</v>
      </c>
      <c r="C70">
        <f t="shared" si="6"/>
        <v>3.5737424490579164E-07</v>
      </c>
      <c r="D70">
        <f t="shared" si="6"/>
        <v>7.81771992248787E-06</v>
      </c>
      <c r="E70">
        <f t="shared" si="6"/>
        <v>3.075738353749257E-05</v>
      </c>
      <c r="F70">
        <f t="shared" si="6"/>
        <v>6.631939419932624E-05</v>
      </c>
      <c r="G70">
        <f t="shared" si="6"/>
        <v>0.00010829867396623736</v>
      </c>
    </row>
    <row r="71" spans="1:7" ht="12.75">
      <c r="A71">
        <f t="shared" si="7"/>
        <v>2.35</v>
      </c>
      <c r="B71">
        <f t="shared" si="6"/>
        <v>1.0641872304574738E-14</v>
      </c>
      <c r="C71">
        <f t="shared" si="6"/>
        <v>6.389791943331251E-08</v>
      </c>
      <c r="D71">
        <f t="shared" si="6"/>
        <v>2.9445029852885503E-06</v>
      </c>
      <c r="E71">
        <f t="shared" si="6"/>
        <v>1.572647941211481E-05</v>
      </c>
      <c r="F71">
        <f t="shared" si="6"/>
        <v>3.991093233674716E-05</v>
      </c>
      <c r="G71">
        <f t="shared" si="6"/>
        <v>7.205437751446004E-05</v>
      </c>
    </row>
    <row r="72" spans="1:7" ht="12.75">
      <c r="A72">
        <f t="shared" si="7"/>
        <v>2.4</v>
      </c>
      <c r="B72">
        <f t="shared" si="6"/>
        <v>3.713976903255299E-17</v>
      </c>
      <c r="C72">
        <f t="shared" si="6"/>
        <v>1.0105192360592661E-08</v>
      </c>
      <c r="D72">
        <f t="shared" si="6"/>
        <v>1.0531384523623769E-06</v>
      </c>
      <c r="E72">
        <f t="shared" si="6"/>
        <v>7.817719922487928E-06</v>
      </c>
      <c r="F72">
        <f t="shared" si="6"/>
        <v>2.3598191224590402E-05</v>
      </c>
      <c r="G72">
        <f t="shared" si="6"/>
        <v>4.736471300896801E-05</v>
      </c>
    </row>
    <row r="73" spans="1:7" ht="12.75">
      <c r="A73">
        <f t="shared" si="7"/>
        <v>2.4499999999999997</v>
      </c>
      <c r="B73">
        <f t="shared" si="6"/>
        <v>7.452488834509997E-20</v>
      </c>
      <c r="C73">
        <f t="shared" si="6"/>
        <v>1.4101373231054373E-09</v>
      </c>
      <c r="D73">
        <f t="shared" si="6"/>
        <v>3.573742449057968E-07</v>
      </c>
      <c r="E73">
        <f t="shared" si="6"/>
        <v>3.7767593659292797E-06</v>
      </c>
      <c r="F73">
        <f t="shared" si="6"/>
        <v>1.3705839425659315E-05</v>
      </c>
      <c r="G73">
        <f t="shared" si="6"/>
        <v>3.075738353749274E-05</v>
      </c>
    </row>
    <row r="74" spans="1:7" ht="12.75">
      <c r="A74">
        <f t="shared" si="7"/>
        <v>2.4999999999999996</v>
      </c>
      <c r="B74">
        <f t="shared" si="6"/>
        <v>8.524755701779394E-23</v>
      </c>
      <c r="C74">
        <f t="shared" si="6"/>
        <v>1.732549733365696E-10</v>
      </c>
      <c r="D74">
        <f t="shared" si="6"/>
        <v>1.1496564046172E-07</v>
      </c>
      <c r="E74">
        <f t="shared" si="6"/>
        <v>1.7724749033709935E-06</v>
      </c>
      <c r="F74">
        <f t="shared" si="6"/>
        <v>7.817719922487957E-06</v>
      </c>
      <c r="G74">
        <f t="shared" si="6"/>
        <v>1.972821835205695E-05</v>
      </c>
    </row>
    <row r="75" spans="1:7" ht="12.75">
      <c r="A75">
        <f t="shared" si="7"/>
        <v>2.5499999999999994</v>
      </c>
      <c r="B75">
        <f t="shared" si="6"/>
        <v>5.51845587514582E-26</v>
      </c>
      <c r="C75">
        <f t="shared" si="6"/>
        <v>1.8704393441477454E-11</v>
      </c>
      <c r="D75">
        <f t="shared" si="6"/>
        <v>3.5033359273317923E-08</v>
      </c>
      <c r="E75">
        <f t="shared" si="6"/>
        <v>8.077929391066322E-07</v>
      </c>
      <c r="F75">
        <f t="shared" si="6"/>
        <v>4.378369755946401E-06</v>
      </c>
      <c r="G75">
        <f t="shared" si="6"/>
        <v>1.2497289120381273E-05</v>
      </c>
    </row>
    <row r="76" spans="1:7" ht="12.75">
      <c r="A76">
        <f t="shared" si="7"/>
        <v>2.599999999999999</v>
      </c>
      <c r="B76">
        <f t="shared" si="6"/>
        <v>2.0091374120445084E-29</v>
      </c>
      <c r="C76">
        <f t="shared" si="6"/>
        <v>1.7710579992321048E-12</v>
      </c>
      <c r="D76">
        <f t="shared" si="6"/>
        <v>1.0105192360592785E-08</v>
      </c>
      <c r="E76">
        <f t="shared" si="6"/>
        <v>3.5737424490580027E-07</v>
      </c>
      <c r="F76">
        <f t="shared" si="6"/>
        <v>2.4072197282651E-06</v>
      </c>
      <c r="G76">
        <f t="shared" si="6"/>
        <v>7.817719922487987E-06</v>
      </c>
    </row>
    <row r="77" spans="1:7" ht="12.75">
      <c r="A77">
        <f t="shared" si="7"/>
        <v>2.649999999999999</v>
      </c>
      <c r="B77">
        <f t="shared" si="6"/>
        <v>4.0921035574445764E-33</v>
      </c>
      <c r="C77">
        <f t="shared" si="6"/>
        <v>1.468305564199161E-13</v>
      </c>
      <c r="D77">
        <f t="shared" si="6"/>
        <v>2.7571099411229026E-09</v>
      </c>
      <c r="E77">
        <f t="shared" si="6"/>
        <v>1.534263704684586E-07</v>
      </c>
      <c r="F77">
        <f t="shared" si="6"/>
        <v>1.2989901310604325E-06</v>
      </c>
      <c r="G77">
        <f t="shared" si="6"/>
        <v>4.828686089211418E-06</v>
      </c>
    </row>
    <row r="78" spans="1:7" ht="12.75">
      <c r="A78">
        <f t="shared" si="7"/>
        <v>2.699999999999999</v>
      </c>
      <c r="B78">
        <f t="shared" si="6"/>
        <v>4.641303981902819E-37</v>
      </c>
      <c r="C78">
        <f t="shared" si="6"/>
        <v>1.0641872304575552E-14</v>
      </c>
      <c r="D78">
        <f t="shared" si="6"/>
        <v>7.11089849035695E-10</v>
      </c>
      <c r="E78">
        <f t="shared" si="6"/>
        <v>6.389791943331408E-08</v>
      </c>
      <c r="F78">
        <f t="shared" si="6"/>
        <v>6.87861989828069E-07</v>
      </c>
      <c r="G78">
        <f t="shared" si="6"/>
        <v>2.9445029852885846E-06</v>
      </c>
    </row>
    <row r="79" spans="1:7" ht="12.75">
      <c r="A79">
        <f t="shared" si="7"/>
        <v>2.7499999999999987</v>
      </c>
      <c r="B79">
        <f t="shared" si="6"/>
        <v>2.919925428777248E-41</v>
      </c>
      <c r="C79">
        <f t="shared" si="6"/>
        <v>6.733115224688852E-16</v>
      </c>
      <c r="D79">
        <f t="shared" si="6"/>
        <v>1.7325497333657278E-10</v>
      </c>
      <c r="E79">
        <f t="shared" si="6"/>
        <v>2.5807480646109895E-08</v>
      </c>
      <c r="F79">
        <f t="shared" si="6"/>
        <v>3.5737424490580085E-07</v>
      </c>
      <c r="G79">
        <f t="shared" si="6"/>
        <v>1.7724749033710058E-06</v>
      </c>
    </row>
    <row r="80" spans="1:7" ht="12.75">
      <c r="A80">
        <f t="shared" si="7"/>
        <v>2.7999999999999985</v>
      </c>
      <c r="B80">
        <f t="shared" si="6"/>
        <v>1.0154321845556828E-45</v>
      </c>
      <c r="C80">
        <f t="shared" si="6"/>
        <v>3.71397690325563E-17</v>
      </c>
      <c r="D80">
        <f t="shared" si="6"/>
        <v>3.98549835184572E-11</v>
      </c>
      <c r="E80">
        <f t="shared" si="6"/>
        <v>1.0105192360592924E-08</v>
      </c>
      <c r="F80">
        <f t="shared" si="6"/>
        <v>1.8213581500436614E-07</v>
      </c>
      <c r="G80">
        <f t="shared" si="6"/>
        <v>1.0531384523623923E-06</v>
      </c>
    </row>
    <row r="81" spans="1:7" ht="12.75">
      <c r="A81">
        <f t="shared" si="7"/>
        <v>2.8499999999999983</v>
      </c>
      <c r="B81">
        <f t="shared" si="6"/>
        <v>1.9461579676688192E-50</v>
      </c>
      <c r="C81">
        <f t="shared" si="6"/>
        <v>1.783865604218713E-18</v>
      </c>
      <c r="D81">
        <f t="shared" si="6"/>
        <v>8.651157561237273E-12</v>
      </c>
      <c r="E81">
        <f t="shared" si="6"/>
        <v>3.834925988287126E-09</v>
      </c>
      <c r="F81">
        <f t="shared" si="6"/>
        <v>9.104241868030097E-08</v>
      </c>
      <c r="G81">
        <f t="shared" si="6"/>
        <v>6.175634865829198E-07</v>
      </c>
    </row>
    <row r="82" spans="1:7" ht="12.75">
      <c r="A82">
        <f t="shared" si="7"/>
        <v>2.899999999999998</v>
      </c>
      <c r="B82">
        <f t="shared" si="6"/>
        <v>2.050293097954089E-55</v>
      </c>
      <c r="C82">
        <f t="shared" si="6"/>
        <v>7.452488834510627E-20</v>
      </c>
      <c r="D82">
        <f t="shared" si="6"/>
        <v>1.7710579992321373E-12</v>
      </c>
      <c r="E82">
        <f t="shared" si="6"/>
        <v>1.4101373231054762E-09</v>
      </c>
      <c r="F82">
        <f t="shared" si="6"/>
        <v>4.4626942623565944E-08</v>
      </c>
      <c r="G82">
        <f t="shared" si="6"/>
        <v>3.57374244905801E-07</v>
      </c>
    </row>
    <row r="83" spans="1:7" ht="12.75">
      <c r="A83">
        <f t="shared" si="7"/>
        <v>2.949999999999998</v>
      </c>
      <c r="B83">
        <f t="shared" si="6"/>
        <v>1.184581619069101E-60</v>
      </c>
      <c r="C83">
        <f t="shared" si="6"/>
        <v>2.7052752339238097E-21</v>
      </c>
      <c r="D83">
        <f t="shared" si="6"/>
        <v>3.4177730640312267E-13</v>
      </c>
      <c r="E83">
        <f t="shared" si="6"/>
        <v>5.02274911832037E-10</v>
      </c>
      <c r="F83">
        <f t="shared" si="6"/>
        <v>2.1447976684811682E-08</v>
      </c>
      <c r="G83">
        <f t="shared" si="6"/>
        <v>2.0406397855267202E-07</v>
      </c>
    </row>
    <row r="84" spans="1:7" ht="12.75">
      <c r="A84">
        <f t="shared" si="7"/>
        <v>2.999999999999998</v>
      </c>
      <c r="B84">
        <f t="shared" si="6"/>
        <v>3.7457887079534844E-66</v>
      </c>
      <c r="C84">
        <f t="shared" si="6"/>
        <v>8.524755701780243E-23</v>
      </c>
      <c r="D84">
        <f t="shared" si="6"/>
        <v>6.214444561833378E-14</v>
      </c>
      <c r="E84">
        <f t="shared" si="6"/>
        <v>1.732549733365744E-10</v>
      </c>
      <c r="F84">
        <f t="shared" si="6"/>
        <v>1.0105192360592959E-08</v>
      </c>
      <c r="G84">
        <f t="shared" si="6"/>
        <v>1.1496564046172204E-07</v>
      </c>
    </row>
    <row r="85" spans="1:7" ht="12.75">
      <c r="A85">
        <f t="shared" si="7"/>
        <v>3.0499999999999976</v>
      </c>
      <c r="B85">
        <f aca="true" t="shared" si="8" ref="B85:G100">NORMDIST(B$1,$A85,B$2,1)^$J$1</f>
        <v>6.470973722091683E-72</v>
      </c>
      <c r="C85">
        <f t="shared" si="8"/>
        <v>2.3298821390580806E-24</v>
      </c>
      <c r="D85">
        <f t="shared" si="8"/>
        <v>1.0641872304575788E-14</v>
      </c>
      <c r="E85">
        <f t="shared" si="8"/>
        <v>5.786117141203153E-11</v>
      </c>
      <c r="F85">
        <f t="shared" si="8"/>
        <v>4.666672606854579E-09</v>
      </c>
      <c r="G85">
        <f t="shared" si="8"/>
        <v>6.389791943331458E-08</v>
      </c>
    </row>
    <row r="86" spans="1:7" ht="12.75">
      <c r="A86">
        <f t="shared" si="7"/>
        <v>3.0999999999999974</v>
      </c>
      <c r="B86">
        <f t="shared" si="8"/>
        <v>6.0974687575616E-78</v>
      </c>
      <c r="C86">
        <f t="shared" si="8"/>
        <v>5.518455875146378E-26</v>
      </c>
      <c r="D86">
        <f t="shared" si="8"/>
        <v>1.7155718630830945E-15</v>
      </c>
      <c r="E86">
        <f t="shared" si="8"/>
        <v>1.8704393441477974E-11</v>
      </c>
      <c r="F86">
        <f t="shared" si="8"/>
        <v>2.1120887084806716E-09</v>
      </c>
      <c r="G86">
        <f t="shared" si="8"/>
        <v>3.503335927331858E-08</v>
      </c>
    </row>
    <row r="87" spans="1:7" ht="12.75">
      <c r="A87">
        <f t="shared" si="7"/>
        <v>3.1499999999999972</v>
      </c>
      <c r="B87">
        <f t="shared" si="8"/>
        <v>3.1294175134552923E-84</v>
      </c>
      <c r="C87">
        <f t="shared" si="8"/>
        <v>1.1319031904087336E-27</v>
      </c>
      <c r="D87">
        <f t="shared" si="8"/>
        <v>2.602575716773194E-16</v>
      </c>
      <c r="E87">
        <f t="shared" si="8"/>
        <v>5.851360023803438E-12</v>
      </c>
      <c r="F87">
        <f t="shared" si="8"/>
        <v>9.366960982842372E-10</v>
      </c>
      <c r="G87">
        <f t="shared" si="8"/>
        <v>1.894583917713469E-08</v>
      </c>
    </row>
    <row r="88" spans="1:7" ht="12.75">
      <c r="A88">
        <f t="shared" si="7"/>
        <v>3.199999999999997</v>
      </c>
      <c r="B88">
        <f t="shared" si="8"/>
        <v>8.736887130886037E-91</v>
      </c>
      <c r="C88">
        <f t="shared" si="8"/>
        <v>2.0091374120447046E-29</v>
      </c>
      <c r="D88">
        <f t="shared" si="8"/>
        <v>3.7139769032557117E-17</v>
      </c>
      <c r="E88">
        <f t="shared" si="8"/>
        <v>1.7710579992321599E-12</v>
      </c>
      <c r="F88">
        <f t="shared" si="8"/>
        <v>4.0701337832965556E-10</v>
      </c>
      <c r="G88">
        <f t="shared" si="8"/>
        <v>1.0105192360592959E-08</v>
      </c>
    </row>
    <row r="89" spans="1:7" ht="12.75">
      <c r="A89">
        <f t="shared" si="7"/>
        <v>3.249999999999997</v>
      </c>
      <c r="B89">
        <f t="shared" si="8"/>
        <v>1.325351437794904E-97</v>
      </c>
      <c r="C89">
        <f t="shared" si="8"/>
        <v>3.0841905291112135E-31</v>
      </c>
      <c r="D89">
        <f t="shared" si="8"/>
        <v>4.983826960496179E-18</v>
      </c>
      <c r="E89">
        <f t="shared" si="8"/>
        <v>5.185390104926764E-13</v>
      </c>
      <c r="F89">
        <f t="shared" si="8"/>
        <v>1.7325497333657534E-10</v>
      </c>
      <c r="G89">
        <f t="shared" si="8"/>
        <v>5.315409629193522E-09</v>
      </c>
    </row>
    <row r="90" spans="1:7" ht="12.75">
      <c r="A90">
        <f t="shared" si="7"/>
        <v>3.2999999999999967</v>
      </c>
      <c r="B90">
        <f t="shared" si="8"/>
        <v>1.0912837109702165E-104</v>
      </c>
      <c r="C90">
        <f t="shared" si="8"/>
        <v>4.0921035574451005E-33</v>
      </c>
      <c r="D90">
        <f t="shared" si="8"/>
        <v>6.286797457492221E-19</v>
      </c>
      <c r="E90">
        <f t="shared" si="8"/>
        <v>1.468305564199214E-13</v>
      </c>
      <c r="F90">
        <f t="shared" si="8"/>
        <v>7.223959691604373E-11</v>
      </c>
      <c r="G90">
        <f t="shared" si="8"/>
        <v>2.757109941122957E-09</v>
      </c>
    </row>
    <row r="91" spans="1:7" ht="12.75">
      <c r="A91">
        <f t="shared" si="7"/>
        <v>3.3499999999999965</v>
      </c>
      <c r="B91">
        <f t="shared" si="8"/>
        <v>4.8727152066871835E-112</v>
      </c>
      <c r="C91">
        <f t="shared" si="8"/>
        <v>4.690152142419005E-35</v>
      </c>
      <c r="D91">
        <f t="shared" si="8"/>
        <v>7.452488834510837E-20</v>
      </c>
      <c r="E91">
        <f t="shared" si="8"/>
        <v>4.020268692333551E-14</v>
      </c>
      <c r="F91">
        <f t="shared" si="8"/>
        <v>2.95001926182392E-11</v>
      </c>
      <c r="G91">
        <f t="shared" si="8"/>
        <v>1.4101373231054824E-09</v>
      </c>
    </row>
    <row r="92" spans="1:7" ht="12.75">
      <c r="A92">
        <f t="shared" si="7"/>
        <v>3.3999999999999964</v>
      </c>
      <c r="B92">
        <f t="shared" si="8"/>
        <v>1.1788637822325826E-119</v>
      </c>
      <c r="C92">
        <f t="shared" si="8"/>
        <v>4.641303981903393E-37</v>
      </c>
      <c r="D92">
        <f t="shared" si="8"/>
        <v>8.299433484563342E-21</v>
      </c>
      <c r="E92">
        <f t="shared" si="8"/>
        <v>1.0641872304575903E-14</v>
      </c>
      <c r="F92">
        <f t="shared" si="8"/>
        <v>1.1797322347821652E-11</v>
      </c>
      <c r="G92">
        <f t="shared" si="8"/>
        <v>7.110898490357097E-10</v>
      </c>
    </row>
    <row r="93" spans="1:7" ht="12.75">
      <c r="A93">
        <f t="shared" si="7"/>
        <v>3.449999999999996</v>
      </c>
      <c r="B93">
        <f t="shared" si="8"/>
        <v>1.5441217717273085E-127</v>
      </c>
      <c r="C93">
        <f t="shared" si="8"/>
        <v>3.9636851447210425E-39</v>
      </c>
      <c r="D93">
        <f t="shared" si="8"/>
        <v>8.680556688335044E-22</v>
      </c>
      <c r="E93">
        <f t="shared" si="8"/>
        <v>2.722885148331485E-15</v>
      </c>
      <c r="F93">
        <f t="shared" si="8"/>
        <v>4.619574010852672E-12</v>
      </c>
      <c r="G93">
        <f t="shared" si="8"/>
        <v>3.5351677490359385E-10</v>
      </c>
    </row>
    <row r="94" spans="1:7" ht="12.75">
      <c r="A94">
        <f t="shared" si="7"/>
        <v>3.499999999999996</v>
      </c>
      <c r="B94">
        <f t="shared" si="8"/>
        <v>1.0942602074400952E-135</v>
      </c>
      <c r="C94">
        <f t="shared" si="8"/>
        <v>2.9199254287776893E-41</v>
      </c>
      <c r="D94">
        <f t="shared" si="8"/>
        <v>8.524755701780527E-23</v>
      </c>
      <c r="E94">
        <f t="shared" si="8"/>
        <v>6.733115224689156E-16</v>
      </c>
      <c r="F94">
        <f t="shared" si="8"/>
        <v>1.7710579992321702E-12</v>
      </c>
      <c r="G94">
        <f t="shared" si="8"/>
        <v>1.7325497333657606E-10</v>
      </c>
    </row>
    <row r="95" spans="1:7" ht="12.75">
      <c r="A95">
        <f t="shared" si="7"/>
        <v>3.549999999999996</v>
      </c>
      <c r="B95">
        <f t="shared" si="8"/>
        <v>4.1927890786401326E-144</v>
      </c>
      <c r="C95">
        <f t="shared" si="8"/>
        <v>1.854719531929077E-43</v>
      </c>
      <c r="D95">
        <f t="shared" si="8"/>
        <v>7.85852128910716E-24</v>
      </c>
      <c r="E95">
        <f t="shared" si="8"/>
        <v>1.6088232766603928E-16</v>
      </c>
      <c r="F95">
        <f t="shared" si="8"/>
        <v>6.647067454020208E-13</v>
      </c>
      <c r="G95">
        <f t="shared" si="8"/>
        <v>8.36989666507318E-11</v>
      </c>
    </row>
    <row r="96" spans="1:7" ht="12.75">
      <c r="A96">
        <f t="shared" si="7"/>
        <v>3.5999999999999956</v>
      </c>
      <c r="B96">
        <f t="shared" si="8"/>
        <v>8.681094619384396E-153</v>
      </c>
      <c r="C96">
        <f t="shared" si="8"/>
        <v>1.0154321845558158E-45</v>
      </c>
      <c r="D96">
        <f t="shared" si="8"/>
        <v>6.79859631528754E-25</v>
      </c>
      <c r="E96">
        <f t="shared" si="8"/>
        <v>3.7139769032557616E-17</v>
      </c>
      <c r="F96">
        <f t="shared" si="8"/>
        <v>2.442021319270056E-13</v>
      </c>
      <c r="G96">
        <f t="shared" si="8"/>
        <v>3.9854983518457994E-11</v>
      </c>
    </row>
    <row r="97" spans="1:7" ht="12.75">
      <c r="A97">
        <f t="shared" si="7"/>
        <v>3.6499999999999955</v>
      </c>
      <c r="B97">
        <f t="shared" si="8"/>
        <v>9.707373448013513E-162</v>
      </c>
      <c r="C97">
        <f t="shared" si="8"/>
        <v>4.789973162695589E-48</v>
      </c>
      <c r="D97">
        <f t="shared" si="8"/>
        <v>5.518455875146551E-26</v>
      </c>
      <c r="E97">
        <f t="shared" si="8"/>
        <v>8.282173956920495E-18</v>
      </c>
      <c r="F97">
        <f t="shared" si="8"/>
        <v>8.781080926198085E-14</v>
      </c>
      <c r="G97">
        <f t="shared" si="8"/>
        <v>1.8704393441478168E-11</v>
      </c>
    </row>
    <row r="98" spans="1:7" ht="12.75">
      <c r="A98">
        <f t="shared" si="7"/>
        <v>3.6999999999999953</v>
      </c>
      <c r="B98">
        <f t="shared" si="8"/>
        <v>5.859630926662104E-171</v>
      </c>
      <c r="C98">
        <f t="shared" si="8"/>
        <v>1.946157967669144E-50</v>
      </c>
      <c r="D98">
        <f t="shared" si="8"/>
        <v>4.201856492634337E-27</v>
      </c>
      <c r="E98">
        <f t="shared" si="8"/>
        <v>1.783865604218793E-18</v>
      </c>
      <c r="F98">
        <f t="shared" si="8"/>
        <v>3.09018304306148E-14</v>
      </c>
      <c r="G98">
        <f t="shared" si="8"/>
        <v>8.651157561237457E-12</v>
      </c>
    </row>
    <row r="99" spans="1:7" ht="12.75">
      <c r="A99">
        <f t="shared" si="7"/>
        <v>3.749999999999995</v>
      </c>
      <c r="B99">
        <f t="shared" si="8"/>
        <v>1.9084572811415993E-180</v>
      </c>
      <c r="C99">
        <f t="shared" si="8"/>
        <v>6.808455862979438E-53</v>
      </c>
      <c r="D99">
        <f t="shared" si="8"/>
        <v>3.0005464518292525E-28</v>
      </c>
      <c r="E99">
        <f t="shared" si="8"/>
        <v>3.710508125149123E-19</v>
      </c>
      <c r="F99">
        <f t="shared" si="8"/>
        <v>1.0641872304575975E-14</v>
      </c>
      <c r="G99">
        <f t="shared" si="8"/>
        <v>3.94317781038985E-12</v>
      </c>
    </row>
    <row r="100" spans="1:7" ht="12.75">
      <c r="A100">
        <f t="shared" si="7"/>
        <v>3.799999999999995</v>
      </c>
      <c r="B100">
        <f t="shared" si="8"/>
        <v>3.3524000948975985E-190</v>
      </c>
      <c r="C100">
        <f t="shared" si="8"/>
        <v>2.0502930979544615E-55</v>
      </c>
      <c r="D100">
        <f t="shared" si="8"/>
        <v>2.0091374120447864E-29</v>
      </c>
      <c r="E100">
        <f t="shared" si="8"/>
        <v>7.452488834511005E-20</v>
      </c>
      <c r="F100">
        <f t="shared" si="8"/>
        <v>3.586003786609688E-15</v>
      </c>
      <c r="G100">
        <f t="shared" si="8"/>
        <v>1.7710579992321823E-12</v>
      </c>
    </row>
    <row r="101" spans="1:7" ht="12.75">
      <c r="A101">
        <f t="shared" si="7"/>
        <v>3.8499999999999948</v>
      </c>
      <c r="B101">
        <f aca="true" t="shared" si="9" ref="B101:G104">NORMDIST(B$1,$A101,B$2,1)^$J$1</f>
        <v>3.174839179824322E-200</v>
      </c>
      <c r="C101">
        <f t="shared" si="9"/>
        <v>5.313237594773087E-58</v>
      </c>
      <c r="D101">
        <f t="shared" si="9"/>
        <v>1.2612115425890214E-30</v>
      </c>
      <c r="E101">
        <f t="shared" si="9"/>
        <v>1.4451451449399832E-20</v>
      </c>
      <c r="F101">
        <f t="shared" si="9"/>
        <v>1.1822922464544579E-15</v>
      </c>
      <c r="G101">
        <f t="shared" si="9"/>
        <v>7.838031240805662E-13</v>
      </c>
    </row>
    <row r="102" spans="1:7" ht="12.75">
      <c r="A102">
        <f t="shared" si="7"/>
        <v>3.8999999999999946</v>
      </c>
      <c r="B102">
        <f t="shared" si="9"/>
        <v>1.6204056823534256E-210</v>
      </c>
      <c r="C102">
        <f t="shared" si="9"/>
        <v>1.1845816190693013E-60</v>
      </c>
      <c r="D102">
        <f t="shared" si="9"/>
        <v>7.420925514869486E-32</v>
      </c>
      <c r="E102">
        <f t="shared" si="9"/>
        <v>2.705275233923934E-21</v>
      </c>
      <c r="F102">
        <f t="shared" si="9"/>
        <v>3.813503164677559E-16</v>
      </c>
      <c r="G102">
        <f t="shared" si="9"/>
        <v>3.4177730640312847E-13</v>
      </c>
    </row>
    <row r="103" spans="1:7" ht="12.75">
      <c r="A103">
        <f t="shared" si="7"/>
        <v>3.9499999999999944</v>
      </c>
      <c r="B103">
        <f t="shared" si="9"/>
        <v>4.455708835040457E-221</v>
      </c>
      <c r="C103">
        <f t="shared" si="9"/>
        <v>2.271571884680957E-63</v>
      </c>
      <c r="D103">
        <f t="shared" si="9"/>
        <v>4.0921035574451916E-33</v>
      </c>
      <c r="E103">
        <f t="shared" si="9"/>
        <v>4.888223345007883E-22</v>
      </c>
      <c r="F103">
        <f t="shared" si="9"/>
        <v>1.203298908628212E-16</v>
      </c>
      <c r="G103">
        <f t="shared" si="9"/>
        <v>1.4683055641992244E-13</v>
      </c>
    </row>
    <row r="104" spans="1:7" ht="12.75">
      <c r="A104">
        <f t="shared" si="7"/>
        <v>3.9999999999999942</v>
      </c>
      <c r="B104">
        <f t="shared" si="9"/>
        <v>6.598814881480588E-232</v>
      </c>
      <c r="C104">
        <f t="shared" si="9"/>
        <v>3.745788707954248E-66</v>
      </c>
      <c r="D104">
        <f t="shared" si="9"/>
        <v>2.1143829928237395E-34</v>
      </c>
      <c r="E104">
        <f t="shared" si="9"/>
        <v>8.524755701780729E-23</v>
      </c>
      <c r="F104">
        <f t="shared" si="9"/>
        <v>3.7139769032557616E-17</v>
      </c>
      <c r="G104">
        <f t="shared" si="9"/>
        <v>6.214444561833509E-14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4"/>
  <sheetViews>
    <sheetView zoomScale="200" zoomScaleNormal="200" zoomScalePageLayoutView="0" workbookViewId="0" topLeftCell="A1">
      <selection activeCell="J1" sqref="J1"/>
    </sheetView>
  </sheetViews>
  <sheetFormatPr defaultColWidth="9.140625" defaultRowHeight="12.75"/>
  <sheetData>
    <row r="1" spans="1:10" ht="12.75">
      <c r="A1" s="2" t="s">
        <v>15</v>
      </c>
      <c r="B1">
        <v>2</v>
      </c>
      <c r="C1">
        <v>2</v>
      </c>
      <c r="D1">
        <v>2</v>
      </c>
      <c r="E1">
        <v>2</v>
      </c>
      <c r="F1">
        <v>2</v>
      </c>
      <c r="G1">
        <v>2</v>
      </c>
      <c r="I1" s="2" t="s">
        <v>13</v>
      </c>
      <c r="J1" s="2">
        <v>10</v>
      </c>
    </row>
    <row r="2" spans="1:7" ht="12.75">
      <c r="A2" t="s">
        <v>8</v>
      </c>
      <c r="B2">
        <v>0.2</v>
      </c>
      <c r="C2">
        <v>0.4</v>
      </c>
      <c r="D2">
        <v>0.6</v>
      </c>
      <c r="E2">
        <v>0.8</v>
      </c>
      <c r="F2">
        <v>1</v>
      </c>
      <c r="G2">
        <v>1.2</v>
      </c>
    </row>
    <row r="3" ht="12.75">
      <c r="B3" s="2" t="s">
        <v>17</v>
      </c>
    </row>
    <row r="4" spans="1:15" ht="12.75">
      <c r="A4">
        <v>-1</v>
      </c>
      <c r="B4">
        <f aca="true" t="shared" si="0" ref="B4:B20">NORMDIST(B$1,$A4,B$2,1)^$J$1</f>
        <v>1</v>
      </c>
      <c r="C4">
        <f aca="true" t="shared" si="1" ref="C4:G19">NORMDIST(C$1,$A4,C$2,1)^$J$1</f>
        <v>0.9999999999996814</v>
      </c>
      <c r="D4">
        <f t="shared" si="1"/>
        <v>0.9999971334879783</v>
      </c>
      <c r="E4">
        <f t="shared" si="1"/>
        <v>0.9991161788577938</v>
      </c>
      <c r="F4">
        <f t="shared" si="1"/>
        <v>0.9865827253130837</v>
      </c>
      <c r="G4">
        <f t="shared" si="1"/>
        <v>0.9396101208044241</v>
      </c>
      <c r="J4">
        <f>$A4+0.5*LN(10)*B$2^2</f>
        <v>-0.953948298140119</v>
      </c>
      <c r="K4">
        <f aca="true" t="shared" si="2" ref="K4:K67">$A4+0.5*LN(10)*C$2^2</f>
        <v>-0.8157931925604763</v>
      </c>
      <c r="L4">
        <f aca="true" t="shared" si="3" ref="L4:L67">$A4+0.5*LN(10)*D$2^2</f>
        <v>-0.5855346832610717</v>
      </c>
      <c r="M4">
        <f aca="true" t="shared" si="4" ref="M4:M67">$A4+0.5*LN(10)*E$2^2</f>
        <v>-0.2631727702419052</v>
      </c>
      <c r="N4">
        <f aca="true" t="shared" si="5" ref="N4:N67">$A4+0.5*LN(10)*F$2^2</f>
        <v>0.15129254649702295</v>
      </c>
      <c r="O4">
        <f aca="true" t="shared" si="6" ref="O4:O67">$A4+0.5*LN(10)*G$2^2</f>
        <v>0.6578612669557129</v>
      </c>
    </row>
    <row r="5" spans="1:15" ht="12.75">
      <c r="A5">
        <f>0.05+A4</f>
        <v>-0.95</v>
      </c>
      <c r="B5">
        <f t="shared" si="0"/>
        <v>1</v>
      </c>
      <c r="C5">
        <f t="shared" si="1"/>
        <v>0.9999999999991784</v>
      </c>
      <c r="D5">
        <f t="shared" si="1"/>
        <v>0.9999955984959948</v>
      </c>
      <c r="E5">
        <f t="shared" si="1"/>
        <v>0.9988682363453051</v>
      </c>
      <c r="F5">
        <f t="shared" si="1"/>
        <v>0.9842244263327368</v>
      </c>
      <c r="G5">
        <f t="shared" si="1"/>
        <v>0.932359827024368</v>
      </c>
      <c r="J5">
        <f aca="true" t="shared" si="7" ref="J5:J68">$A5+0.5*LN(10)*B$2^2</f>
        <v>-0.903948298140119</v>
      </c>
      <c r="K5">
        <f t="shared" si="2"/>
        <v>-0.7657931925604763</v>
      </c>
      <c r="L5">
        <f t="shared" si="3"/>
        <v>-0.5355346832610717</v>
      </c>
      <c r="M5">
        <f t="shared" si="4"/>
        <v>-0.21317277024190517</v>
      </c>
      <c r="N5">
        <f t="shared" si="5"/>
        <v>0.201292546497023</v>
      </c>
      <c r="O5">
        <f t="shared" si="6"/>
        <v>0.7078612669557129</v>
      </c>
    </row>
    <row r="6" spans="1:15" ht="12.75">
      <c r="A6">
        <f aca="true" t="shared" si="8" ref="A6:A69">0.05+A5</f>
        <v>-0.8999999999999999</v>
      </c>
      <c r="B6">
        <f t="shared" si="0"/>
        <v>1</v>
      </c>
      <c r="C6">
        <f t="shared" si="1"/>
        <v>0.9999999999979161</v>
      </c>
      <c r="D6">
        <f t="shared" si="1"/>
        <v>0.9999932867357223</v>
      </c>
      <c r="E6">
        <f t="shared" si="1"/>
        <v>0.9985561317399673</v>
      </c>
      <c r="F6">
        <f t="shared" si="1"/>
        <v>0.9814977467571477</v>
      </c>
      <c r="G6">
        <f t="shared" si="1"/>
        <v>0.9243864538523344</v>
      </c>
      <c r="J6">
        <f t="shared" si="7"/>
        <v>-0.853948298140119</v>
      </c>
      <c r="K6">
        <f t="shared" si="2"/>
        <v>-0.7157931925604762</v>
      </c>
      <c r="L6">
        <f t="shared" si="3"/>
        <v>-0.4855346832610717</v>
      </c>
      <c r="M6">
        <f t="shared" si="4"/>
        <v>-0.16317277024190513</v>
      </c>
      <c r="N6">
        <f t="shared" si="5"/>
        <v>0.25129254649702304</v>
      </c>
      <c r="O6">
        <f t="shared" si="6"/>
        <v>0.757861266955713</v>
      </c>
    </row>
    <row r="7" spans="1:15" ht="12.75">
      <c r="A7">
        <f t="shared" si="8"/>
        <v>-0.8499999999999999</v>
      </c>
      <c r="B7">
        <f t="shared" si="0"/>
        <v>1</v>
      </c>
      <c r="C7">
        <f t="shared" si="1"/>
        <v>0.9999999999947964</v>
      </c>
      <c r="D7">
        <f t="shared" si="1"/>
        <v>0.9999898292141256</v>
      </c>
      <c r="E7">
        <f t="shared" si="1"/>
        <v>0.9981648177736843</v>
      </c>
      <c r="F7">
        <f t="shared" si="1"/>
        <v>0.9783541660150316</v>
      </c>
      <c r="G7">
        <f t="shared" si="1"/>
        <v>0.9156400273289329</v>
      </c>
      <c r="J7">
        <f t="shared" si="7"/>
        <v>-0.8039482981401189</v>
      </c>
      <c r="K7">
        <f t="shared" si="2"/>
        <v>-0.6657931925604762</v>
      </c>
      <c r="L7">
        <f t="shared" si="3"/>
        <v>-0.43553468326107164</v>
      </c>
      <c r="M7">
        <f t="shared" si="4"/>
        <v>-0.11317277024190509</v>
      </c>
      <c r="N7">
        <f t="shared" si="5"/>
        <v>0.3012925464970231</v>
      </c>
      <c r="O7">
        <f t="shared" si="6"/>
        <v>0.807861266955713</v>
      </c>
    </row>
    <row r="8" spans="1:15" ht="12.75">
      <c r="A8">
        <f t="shared" si="8"/>
        <v>-0.7999999999999998</v>
      </c>
      <c r="B8">
        <f t="shared" si="0"/>
        <v>1</v>
      </c>
      <c r="C8">
        <f t="shared" si="1"/>
        <v>0.9999999999872013</v>
      </c>
      <c r="D8">
        <f t="shared" si="1"/>
        <v>0.9999846938380605</v>
      </c>
      <c r="E8">
        <f t="shared" si="1"/>
        <v>0.9976761429325556</v>
      </c>
      <c r="F8">
        <f t="shared" si="1"/>
        <v>0.9747404949158103</v>
      </c>
      <c r="G8">
        <f t="shared" si="1"/>
        <v>0.9060704966396409</v>
      </c>
      <c r="J8">
        <f t="shared" si="7"/>
        <v>-0.7539482981401189</v>
      </c>
      <c r="K8">
        <f t="shared" si="2"/>
        <v>-0.6157931925604762</v>
      </c>
      <c r="L8">
        <f t="shared" si="3"/>
        <v>-0.3855346832610716</v>
      </c>
      <c r="M8">
        <f t="shared" si="4"/>
        <v>-0.06317277024190504</v>
      </c>
      <c r="N8">
        <f t="shared" si="5"/>
        <v>0.35129254649702313</v>
      </c>
      <c r="O8">
        <f t="shared" si="6"/>
        <v>0.8578612669557131</v>
      </c>
    </row>
    <row r="9" spans="1:15" ht="12.75">
      <c r="A9">
        <f t="shared" si="8"/>
        <v>-0.7499999999999998</v>
      </c>
      <c r="B9">
        <f t="shared" si="0"/>
        <v>1</v>
      </c>
      <c r="C9">
        <f t="shared" si="1"/>
        <v>0.9999999999690048</v>
      </c>
      <c r="D9">
        <f t="shared" si="1"/>
        <v>0.9999771191527239</v>
      </c>
      <c r="E9">
        <f t="shared" si="1"/>
        <v>0.9970683212321081</v>
      </c>
      <c r="F9">
        <f t="shared" si="1"/>
        <v>0.9705987637740445</v>
      </c>
      <c r="G9">
        <f t="shared" si="1"/>
        <v>0.8956283589241093</v>
      </c>
      <c r="J9">
        <f t="shared" si="7"/>
        <v>-0.7039482981401188</v>
      </c>
      <c r="K9">
        <f t="shared" si="2"/>
        <v>-0.5657931925604761</v>
      </c>
      <c r="L9">
        <f t="shared" si="3"/>
        <v>-0.33553468326107155</v>
      </c>
      <c r="M9">
        <f t="shared" si="4"/>
        <v>-0.013172770241904996</v>
      </c>
      <c r="N9">
        <f t="shared" si="5"/>
        <v>0.4012925464970232</v>
      </c>
      <c r="O9">
        <f t="shared" si="6"/>
        <v>0.9078612669557131</v>
      </c>
    </row>
    <row r="10" spans="1:15" ht="12.75">
      <c r="A10">
        <f t="shared" si="8"/>
        <v>-0.6999999999999997</v>
      </c>
      <c r="B10">
        <f t="shared" si="0"/>
        <v>1</v>
      </c>
      <c r="C10">
        <f t="shared" si="1"/>
        <v>0.9999999999260769</v>
      </c>
      <c r="D10">
        <f t="shared" si="1"/>
        <v>0.9999660237882363</v>
      </c>
      <c r="E10">
        <f t="shared" si="1"/>
        <v>0.9963153392788324</v>
      </c>
      <c r="F10">
        <f t="shared" si="1"/>
        <v>0.9658661872904724</v>
      </c>
      <c r="G10">
        <f t="shared" si="1"/>
        <v>0.8842653772253353</v>
      </c>
      <c r="J10">
        <f t="shared" si="7"/>
        <v>-0.6539482981401188</v>
      </c>
      <c r="K10">
        <f t="shared" si="2"/>
        <v>-0.5157931925604761</v>
      </c>
      <c r="L10">
        <f t="shared" si="3"/>
        <v>-0.2855346832610715</v>
      </c>
      <c r="M10">
        <f t="shared" si="4"/>
        <v>0.03682722975809505</v>
      </c>
      <c r="N10">
        <f t="shared" si="5"/>
        <v>0.4512925464970232</v>
      </c>
      <c r="O10">
        <f t="shared" si="6"/>
        <v>0.9578612669557132</v>
      </c>
    </row>
    <row r="11" spans="1:15" ht="12.75">
      <c r="A11">
        <f t="shared" si="8"/>
        <v>-0.6499999999999997</v>
      </c>
      <c r="B11">
        <f t="shared" si="0"/>
        <v>1</v>
      </c>
      <c r="C11">
        <f t="shared" si="1"/>
        <v>0.9999999998263756</v>
      </c>
      <c r="D11">
        <f t="shared" si="1"/>
        <v>0.9999498838200138</v>
      </c>
      <c r="E11">
        <f t="shared" si="1"/>
        <v>0.9953863005814663</v>
      </c>
      <c r="F11">
        <f t="shared" si="1"/>
        <v>0.9604752259811715</v>
      </c>
      <c r="G11">
        <f t="shared" si="1"/>
        <v>0.8719353922144255</v>
      </c>
      <c r="J11">
        <f t="shared" si="7"/>
        <v>-0.6039482981401187</v>
      </c>
      <c r="K11">
        <f t="shared" si="2"/>
        <v>-0.465793192560476</v>
      </c>
      <c r="L11">
        <f t="shared" si="3"/>
        <v>-0.23553468326107146</v>
      </c>
      <c r="M11">
        <f t="shared" si="4"/>
        <v>0.08682722975809509</v>
      </c>
      <c r="N11">
        <f t="shared" si="5"/>
        <v>0.5012925464970233</v>
      </c>
      <c r="O11">
        <f t="shared" si="6"/>
        <v>1.0078612669557132</v>
      </c>
    </row>
    <row r="12" spans="1:15" ht="12.75">
      <c r="A12">
        <f t="shared" si="8"/>
        <v>-0.5999999999999996</v>
      </c>
      <c r="B12">
        <f t="shared" si="0"/>
        <v>1</v>
      </c>
      <c r="C12">
        <f t="shared" si="1"/>
        <v>0.9999999995984001</v>
      </c>
      <c r="D12">
        <f t="shared" si="1"/>
        <v>0.9999265681882477</v>
      </c>
      <c r="E12">
        <f t="shared" si="1"/>
        <v>0.9942447096498312</v>
      </c>
      <c r="F12">
        <f t="shared" si="1"/>
        <v>0.9543537660078971</v>
      </c>
      <c r="G12">
        <f t="shared" si="1"/>
        <v>0.8585952257032163</v>
      </c>
      <c r="J12">
        <f t="shared" si="7"/>
        <v>-0.5539482981401187</v>
      </c>
      <c r="K12">
        <f t="shared" si="2"/>
        <v>-0.415793192560476</v>
      </c>
      <c r="L12">
        <f t="shared" si="3"/>
        <v>-0.18553468326107142</v>
      </c>
      <c r="M12">
        <f t="shared" si="4"/>
        <v>0.13682722975809514</v>
      </c>
      <c r="N12">
        <f t="shared" si="5"/>
        <v>0.5512925464970233</v>
      </c>
      <c r="O12">
        <f t="shared" si="6"/>
        <v>1.0578612669557133</v>
      </c>
    </row>
    <row r="13" spans="1:15" ht="12.75">
      <c r="A13">
        <f t="shared" si="8"/>
        <v>-0.5499999999999996</v>
      </c>
      <c r="B13">
        <f t="shared" si="0"/>
        <v>1</v>
      </c>
      <c r="C13">
        <f t="shared" si="1"/>
        <v>0.9999999990851851</v>
      </c>
      <c r="D13">
        <f t="shared" si="1"/>
        <v>0.9998931198831109</v>
      </c>
      <c r="E13">
        <f t="shared" si="1"/>
        <v>0.9928477018367173</v>
      </c>
      <c r="F13">
        <f t="shared" si="1"/>
        <v>0.9474254410130241</v>
      </c>
      <c r="G13">
        <f t="shared" si="1"/>
        <v>0.8442056708023201</v>
      </c>
      <c r="J13">
        <f t="shared" si="7"/>
        <v>-0.5039482981401187</v>
      </c>
      <c r="K13">
        <f t="shared" si="2"/>
        <v>-0.36579319256047593</v>
      </c>
      <c r="L13">
        <f t="shared" si="3"/>
        <v>-0.13553468326107138</v>
      </c>
      <c r="M13">
        <f t="shared" si="4"/>
        <v>0.18682722975809518</v>
      </c>
      <c r="N13">
        <f t="shared" si="5"/>
        <v>0.6012925464970234</v>
      </c>
      <c r="O13">
        <f t="shared" si="6"/>
        <v>1.1078612669557133</v>
      </c>
    </row>
    <row r="14" spans="1:15" ht="12.75">
      <c r="A14">
        <f t="shared" si="8"/>
        <v>-0.4999999999999996</v>
      </c>
      <c r="B14">
        <f t="shared" si="0"/>
        <v>1</v>
      </c>
      <c r="C14">
        <f t="shared" si="1"/>
        <v>0.9999999979477361</v>
      </c>
      <c r="D14">
        <f t="shared" si="1"/>
        <v>0.9998454677783218</v>
      </c>
      <c r="E14">
        <f t="shared" si="1"/>
        <v>0.9911452292905266</v>
      </c>
      <c r="F14">
        <f t="shared" si="1"/>
        <v>0.9396101208044241</v>
      </c>
      <c r="G14">
        <f t="shared" si="1"/>
        <v>0.8287325599020195</v>
      </c>
      <c r="J14">
        <f t="shared" si="7"/>
        <v>-0.45394829814011867</v>
      </c>
      <c r="K14">
        <f t="shared" si="2"/>
        <v>-0.3157931925604759</v>
      </c>
      <c r="L14">
        <f t="shared" si="3"/>
        <v>-0.08553468326107139</v>
      </c>
      <c r="M14">
        <f t="shared" si="4"/>
        <v>0.23682722975809517</v>
      </c>
      <c r="N14">
        <f t="shared" si="5"/>
        <v>0.6512925464970234</v>
      </c>
      <c r="O14">
        <f t="shared" si="6"/>
        <v>1.1578612669557133</v>
      </c>
    </row>
    <row r="15" spans="1:15" ht="12.75">
      <c r="A15">
        <f t="shared" si="8"/>
        <v>-0.4499999999999996</v>
      </c>
      <c r="B15">
        <f t="shared" si="0"/>
        <v>1</v>
      </c>
      <c r="C15">
        <f t="shared" si="1"/>
        <v>0.9999999954658192</v>
      </c>
      <c r="D15">
        <f t="shared" si="1"/>
        <v>0.9997780508098629</v>
      </c>
      <c r="E15">
        <f t="shared" si="1"/>
        <v>0.9890792189446397</v>
      </c>
      <c r="F15">
        <f t="shared" si="1"/>
        <v>0.9308245922306386</v>
      </c>
      <c r="G15">
        <f t="shared" si="1"/>
        <v>0.8121478974823183</v>
      </c>
      <c r="J15">
        <f t="shared" si="7"/>
        <v>-0.4039482981401187</v>
      </c>
      <c r="K15">
        <f t="shared" si="2"/>
        <v>-0.26579319256047595</v>
      </c>
      <c r="L15">
        <f t="shared" si="3"/>
        <v>-0.0355346832610714</v>
      </c>
      <c r="M15">
        <f t="shared" si="4"/>
        <v>0.28682722975809516</v>
      </c>
      <c r="N15">
        <f t="shared" si="5"/>
        <v>0.7012925464970233</v>
      </c>
      <c r="O15">
        <f t="shared" si="6"/>
        <v>1.2078612669557134</v>
      </c>
    </row>
    <row r="16" spans="1:15" ht="12.75">
      <c r="A16">
        <f t="shared" si="8"/>
        <v>-0.39999999999999963</v>
      </c>
      <c r="B16">
        <f t="shared" si="0"/>
        <v>1</v>
      </c>
      <c r="C16">
        <f t="shared" si="1"/>
        <v>0.999999990134123</v>
      </c>
      <c r="D16">
        <f t="shared" si="1"/>
        <v>0.9996833327158968</v>
      </c>
      <c r="E16">
        <f t="shared" si="1"/>
        <v>0.9865827253130837</v>
      </c>
      <c r="F16">
        <f t="shared" si="1"/>
        <v>0.920983457057878</v>
      </c>
      <c r="G16">
        <f t="shared" si="1"/>
        <v>0.7944310401670585</v>
      </c>
      <c r="J16">
        <f t="shared" si="7"/>
        <v>-0.3539482981401187</v>
      </c>
      <c r="K16">
        <f t="shared" si="2"/>
        <v>-0.21579319256047594</v>
      </c>
      <c r="L16">
        <f t="shared" si="3"/>
        <v>0.01446531673892859</v>
      </c>
      <c r="M16">
        <f t="shared" si="4"/>
        <v>0.33682722975809515</v>
      </c>
      <c r="N16">
        <f t="shared" si="5"/>
        <v>0.7512925464970233</v>
      </c>
      <c r="O16">
        <f t="shared" si="6"/>
        <v>1.2578612669557132</v>
      </c>
    </row>
    <row r="17" spans="1:15" ht="12.75">
      <c r="A17">
        <f t="shared" si="8"/>
        <v>-0.34999999999999964</v>
      </c>
      <c r="B17">
        <f t="shared" si="0"/>
        <v>1</v>
      </c>
      <c r="C17">
        <f t="shared" si="1"/>
        <v>0.9999999788578333</v>
      </c>
      <c r="D17">
        <f t="shared" si="1"/>
        <v>0.9995511819077991</v>
      </c>
      <c r="E17">
        <f t="shared" si="1"/>
        <v>0.9835791090983708</v>
      </c>
      <c r="F17">
        <f t="shared" si="1"/>
        <v>0.910000269797282</v>
      </c>
      <c r="G17">
        <f t="shared" si="1"/>
        <v>0.7755699015374651</v>
      </c>
      <c r="J17">
        <f t="shared" si="7"/>
        <v>-0.3039482981401187</v>
      </c>
      <c r="K17">
        <f t="shared" si="2"/>
        <v>-0.16579319256047595</v>
      </c>
      <c r="L17">
        <f t="shared" si="3"/>
        <v>0.06446531673892858</v>
      </c>
      <c r="M17">
        <f t="shared" si="4"/>
        <v>0.38682722975809514</v>
      </c>
      <c r="N17">
        <f t="shared" si="5"/>
        <v>0.8012925464970233</v>
      </c>
      <c r="O17">
        <f t="shared" si="6"/>
        <v>1.3078612669557133</v>
      </c>
    </row>
    <row r="18" spans="1:15" ht="12.75">
      <c r="A18">
        <f t="shared" si="8"/>
        <v>-0.29999999999999966</v>
      </c>
      <c r="B18">
        <f t="shared" si="0"/>
        <v>1</v>
      </c>
      <c r="C18">
        <f t="shared" si="1"/>
        <v>0.9999999553782768</v>
      </c>
      <c r="D18">
        <f t="shared" si="1"/>
        <v>0.9993680874443284</v>
      </c>
      <c r="E18">
        <f t="shared" si="1"/>
        <v>0.9799812822950417</v>
      </c>
      <c r="F18">
        <f t="shared" si="1"/>
        <v>0.8977889349020571</v>
      </c>
      <c r="G18">
        <f t="shared" si="1"/>
        <v>0.7555621541714838</v>
      </c>
      <c r="J18">
        <f t="shared" si="7"/>
        <v>-0.2539482981401187</v>
      </c>
      <c r="K18">
        <f t="shared" si="2"/>
        <v>-0.11579319256047596</v>
      </c>
      <c r="L18">
        <f t="shared" si="3"/>
        <v>0.11446531673892857</v>
      </c>
      <c r="M18">
        <f t="shared" si="4"/>
        <v>0.4368272297580951</v>
      </c>
      <c r="N18">
        <f t="shared" si="5"/>
        <v>0.8512925464970234</v>
      </c>
      <c r="O18">
        <f t="shared" si="6"/>
        <v>1.3578612669557133</v>
      </c>
    </row>
    <row r="19" spans="1:15" ht="12.75">
      <c r="A19">
        <f t="shared" si="8"/>
        <v>-0.24999999999999967</v>
      </c>
      <c r="B19">
        <f t="shared" si="0"/>
        <v>1</v>
      </c>
      <c r="C19">
        <f t="shared" si="1"/>
        <v>0.9999999072460161</v>
      </c>
      <c r="D19">
        <f t="shared" si="1"/>
        <v>0.9991161788577938</v>
      </c>
      <c r="E19">
        <f t="shared" si="1"/>
        <v>0.9756910715444977</v>
      </c>
      <c r="F19">
        <f t="shared" si="1"/>
        <v>0.8842653772253353</v>
      </c>
      <c r="G19">
        <f t="shared" si="1"/>
        <v>0.7344163963846783</v>
      </c>
      <c r="J19">
        <f t="shared" si="7"/>
        <v>-0.20394829814011875</v>
      </c>
      <c r="K19">
        <f t="shared" si="2"/>
        <v>-0.06579319256047597</v>
      </c>
      <c r="L19">
        <f t="shared" si="3"/>
        <v>0.16446531673892856</v>
      </c>
      <c r="M19">
        <f t="shared" si="4"/>
        <v>0.4868272297580951</v>
      </c>
      <c r="N19">
        <f t="shared" si="5"/>
        <v>0.9012925464970233</v>
      </c>
      <c r="O19">
        <f t="shared" si="6"/>
        <v>1.4078612669557131</v>
      </c>
    </row>
    <row r="20" spans="1:15" ht="12.75">
      <c r="A20">
        <f t="shared" si="8"/>
        <v>-0.19999999999999968</v>
      </c>
      <c r="B20">
        <f t="shared" si="0"/>
        <v>1</v>
      </c>
      <c r="C20">
        <f>NORMDIST(C$1,$A20,C$2,1)^$J$1</f>
        <v>0.9999998101043913</v>
      </c>
      <c r="D20">
        <f>NORMDIST(D$1,$A20,D$2,1)^$J$1</f>
        <v>0.9987720152045593</v>
      </c>
      <c r="E20">
        <f>NORMDIST(E$1,$A20,E$2,1)^$J$1</f>
        <v>0.9705987637740445</v>
      </c>
      <c r="F20">
        <f>NORMDIST(F$1,$A20,F$2,1)^$J$1</f>
        <v>0.8693494917907375</v>
      </c>
      <c r="G20">
        <f>NORMDIST(G$1,$A20,G$2,1)^$J$1</f>
        <v>0.7121532464733136</v>
      </c>
      <c r="J20">
        <f t="shared" si="7"/>
        <v>-0.15394829814011876</v>
      </c>
      <c r="K20">
        <f t="shared" si="2"/>
        <v>-0.015793192560475983</v>
      </c>
      <c r="L20">
        <f t="shared" si="3"/>
        <v>0.21446531673892855</v>
      </c>
      <c r="M20">
        <f t="shared" si="4"/>
        <v>0.5368272297580952</v>
      </c>
      <c r="N20">
        <f t="shared" si="5"/>
        <v>0.9512925464970232</v>
      </c>
      <c r="O20">
        <f t="shared" si="6"/>
        <v>1.4578612669557132</v>
      </c>
    </row>
    <row r="21" spans="1:15" ht="12.75">
      <c r="A21">
        <f t="shared" si="8"/>
        <v>-0.1499999999999997</v>
      </c>
      <c r="B21">
        <f aca="true" t="shared" si="9" ref="B21:G36">NORMDIST(B$1,$A21,B$2,1)^$J$1</f>
        <v>1</v>
      </c>
      <c r="C21">
        <f t="shared" si="9"/>
        <v>0.9999996170866549</v>
      </c>
      <c r="D21">
        <f t="shared" si="9"/>
        <v>0.9983051078395687</v>
      </c>
      <c r="E21">
        <f t="shared" si="9"/>
        <v>0.964582911246946</v>
      </c>
      <c r="F21">
        <f t="shared" si="9"/>
        <v>0.852967368528486</v>
      </c>
      <c r="G21">
        <f t="shared" si="9"/>
        <v>0.6888063232027688</v>
      </c>
      <c r="J21">
        <f t="shared" si="7"/>
        <v>-0.10394829814011877</v>
      </c>
      <c r="K21">
        <f t="shared" si="2"/>
        <v>0.034206807439524006</v>
      </c>
      <c r="L21">
        <f t="shared" si="3"/>
        <v>0.26446531673892854</v>
      </c>
      <c r="M21">
        <f t="shared" si="4"/>
        <v>0.5868272297580951</v>
      </c>
      <c r="N21">
        <f t="shared" si="5"/>
        <v>1.0012925464970233</v>
      </c>
      <c r="O21">
        <f t="shared" si="6"/>
        <v>1.5078612669557132</v>
      </c>
    </row>
    <row r="22" spans="1:15" ht="12.75">
      <c r="A22">
        <f t="shared" si="8"/>
        <v>-0.09999999999999969</v>
      </c>
      <c r="B22">
        <f t="shared" si="9"/>
        <v>1</v>
      </c>
      <c r="C22">
        <f t="shared" si="9"/>
        <v>0.9999992395042083</v>
      </c>
      <c r="D22">
        <f t="shared" si="9"/>
        <v>0.9976761429325556</v>
      </c>
      <c r="E22">
        <f t="shared" si="9"/>
        <v>0.9575104864067251</v>
      </c>
      <c r="F22">
        <f t="shared" si="9"/>
        <v>0.8350537745240756</v>
      </c>
      <c r="G22">
        <f t="shared" si="9"/>
        <v>0.6644230681837865</v>
      </c>
      <c r="J22">
        <f t="shared" si="7"/>
        <v>-0.05394829814011876</v>
      </c>
      <c r="K22">
        <f t="shared" si="2"/>
        <v>0.08420680743952401</v>
      </c>
      <c r="L22">
        <f t="shared" si="3"/>
        <v>0.3144653167389285</v>
      </c>
      <c r="M22">
        <f t="shared" si="4"/>
        <v>0.6368272297580951</v>
      </c>
      <c r="N22">
        <f t="shared" si="5"/>
        <v>1.0512925464970233</v>
      </c>
      <c r="O22">
        <f t="shared" si="6"/>
        <v>1.5578612669557133</v>
      </c>
    </row>
    <row r="23" spans="1:15" ht="12.75">
      <c r="A23">
        <f t="shared" si="8"/>
        <v>-0.049999999999999684</v>
      </c>
      <c r="B23">
        <f t="shared" si="9"/>
        <v>1</v>
      </c>
      <c r="C23">
        <f t="shared" si="9"/>
        <v>0.9999985123122636</v>
      </c>
      <c r="D23">
        <f t="shared" si="9"/>
        <v>0.9968348748162931</v>
      </c>
      <c r="E23">
        <f t="shared" si="9"/>
        <v>0.9492374893287131</v>
      </c>
      <c r="F23">
        <f t="shared" si="9"/>
        <v>0.8155548605240845</v>
      </c>
      <c r="G23">
        <f t="shared" si="9"/>
        <v>0.6390653639973201</v>
      </c>
      <c r="J23">
        <f t="shared" si="7"/>
        <v>-0.00394829814011876</v>
      </c>
      <c r="K23">
        <f t="shared" si="2"/>
        <v>0.134206807439524</v>
      </c>
      <c r="L23">
        <f t="shared" si="3"/>
        <v>0.36446531673892857</v>
      </c>
      <c r="M23">
        <f t="shared" si="4"/>
        <v>0.6868272297580951</v>
      </c>
      <c r="N23">
        <f t="shared" si="5"/>
        <v>1.1012925464970234</v>
      </c>
      <c r="O23">
        <f t="shared" si="6"/>
        <v>1.6078612669557133</v>
      </c>
    </row>
    <row r="24" spans="1:15" ht="12.75">
      <c r="A24">
        <f t="shared" si="8"/>
        <v>3.191891195797325E-16</v>
      </c>
      <c r="B24">
        <f t="shared" si="9"/>
        <v>1</v>
      </c>
      <c r="C24">
        <f t="shared" si="9"/>
        <v>0.9999971334879783</v>
      </c>
      <c r="D24">
        <f t="shared" si="9"/>
        <v>0.9957176713713451</v>
      </c>
      <c r="E24">
        <f t="shared" si="9"/>
        <v>0.9396101208044241</v>
      </c>
      <c r="F24">
        <f t="shared" si="9"/>
        <v>0.7944310401670585</v>
      </c>
      <c r="G24">
        <f t="shared" si="9"/>
        <v>0.6128099018320665</v>
      </c>
      <c r="J24">
        <f t="shared" si="7"/>
        <v>0.04605170185988124</v>
      </c>
      <c r="K24">
        <f t="shared" si="2"/>
        <v>0.184206807439524</v>
      </c>
      <c r="L24">
        <f t="shared" si="3"/>
        <v>0.41446531673892856</v>
      </c>
      <c r="M24">
        <f t="shared" si="4"/>
        <v>0.7368272297580951</v>
      </c>
      <c r="N24">
        <f t="shared" si="5"/>
        <v>1.1512925464970232</v>
      </c>
      <c r="O24">
        <f t="shared" si="6"/>
        <v>1.6578612669557131</v>
      </c>
    </row>
    <row r="25" spans="1:15" ht="12.75">
      <c r="A25">
        <f t="shared" si="8"/>
        <v>0.05000000000000032</v>
      </c>
      <c r="B25">
        <f t="shared" si="9"/>
        <v>1</v>
      </c>
      <c r="C25">
        <f t="shared" si="9"/>
        <v>0.9999945595905635</v>
      </c>
      <c r="D25">
        <f t="shared" si="9"/>
        <v>0.9942447096498312</v>
      </c>
      <c r="E25">
        <f t="shared" si="9"/>
        <v>0.9284666402386501</v>
      </c>
      <c r="F25">
        <f t="shared" si="9"/>
        <v>0.7716599701485853</v>
      </c>
      <c r="G25">
        <f t="shared" si="9"/>
        <v>0.5857482543319821</v>
      </c>
      <c r="J25">
        <f t="shared" si="7"/>
        <v>0.09605170185988124</v>
      </c>
      <c r="K25">
        <f t="shared" si="2"/>
        <v>0.23420680743952402</v>
      </c>
      <c r="L25">
        <f t="shared" si="3"/>
        <v>0.46446531673892855</v>
      </c>
      <c r="M25">
        <f t="shared" si="4"/>
        <v>0.7868272297580952</v>
      </c>
      <c r="N25">
        <f t="shared" si="5"/>
        <v>1.2012925464970232</v>
      </c>
      <c r="O25">
        <f t="shared" si="6"/>
        <v>1.7078612669557132</v>
      </c>
    </row>
    <row r="26" spans="1:15" ht="12.75">
      <c r="A26">
        <f t="shared" si="8"/>
        <v>0.10000000000000032</v>
      </c>
      <c r="B26">
        <f t="shared" si="9"/>
        <v>1</v>
      </c>
      <c r="C26">
        <f t="shared" si="9"/>
        <v>0.9999898292141256</v>
      </c>
      <c r="D26">
        <f t="shared" si="9"/>
        <v>0.9923168460242104</v>
      </c>
      <c r="E26">
        <f t="shared" si="9"/>
        <v>0.9156400273289329</v>
      </c>
      <c r="F26">
        <f t="shared" si="9"/>
        <v>0.7472395381002512</v>
      </c>
      <c r="G26">
        <f t="shared" si="9"/>
        <v>0.5579866136087104</v>
      </c>
      <c r="J26">
        <f t="shared" si="7"/>
        <v>0.14605170185988126</v>
      </c>
      <c r="K26">
        <f t="shared" si="2"/>
        <v>0.28420680743952403</v>
      </c>
      <c r="L26">
        <f t="shared" si="3"/>
        <v>0.5144653167389286</v>
      </c>
      <c r="M26">
        <f t="shared" si="4"/>
        <v>0.8368272297580951</v>
      </c>
      <c r="N26">
        <f t="shared" si="5"/>
        <v>1.2512925464970233</v>
      </c>
      <c r="O26">
        <f t="shared" si="6"/>
        <v>1.7578612669557132</v>
      </c>
    </row>
    <row r="27" spans="1:15" ht="12.75">
      <c r="A27">
        <f t="shared" si="8"/>
        <v>0.15000000000000033</v>
      </c>
      <c r="B27">
        <f t="shared" si="9"/>
        <v>1</v>
      </c>
      <c r="C27">
        <f t="shared" si="9"/>
        <v>0.9999812702378076</v>
      </c>
      <c r="D27">
        <f t="shared" si="9"/>
        <v>0.9898122228208295</v>
      </c>
      <c r="E27">
        <f t="shared" si="9"/>
        <v>0.900961557195857</v>
      </c>
      <c r="F27">
        <f t="shared" si="9"/>
        <v>0.7211907435275817</v>
      </c>
      <c r="G27">
        <f t="shared" si="9"/>
        <v>0.5296451611665485</v>
      </c>
      <c r="J27">
        <f t="shared" si="7"/>
        <v>0.19605170185988124</v>
      </c>
      <c r="K27">
        <f t="shared" si="2"/>
        <v>0.334206807439524</v>
      </c>
      <c r="L27">
        <f t="shared" si="3"/>
        <v>0.5644653167389285</v>
      </c>
      <c r="M27">
        <f t="shared" si="4"/>
        <v>0.8868272297580951</v>
      </c>
      <c r="N27">
        <f t="shared" si="5"/>
        <v>1.3012925464970233</v>
      </c>
      <c r="O27">
        <f t="shared" si="6"/>
        <v>1.8078612669557133</v>
      </c>
    </row>
    <row r="28" spans="1:15" ht="12.75">
      <c r="A28">
        <f t="shared" si="8"/>
        <v>0.20000000000000034</v>
      </c>
      <c r="B28">
        <f t="shared" si="9"/>
        <v>1</v>
      </c>
      <c r="C28">
        <f t="shared" si="9"/>
        <v>0.9999660237882363</v>
      </c>
      <c r="D28">
        <f t="shared" si="9"/>
        <v>0.9865827253130837</v>
      </c>
      <c r="E28">
        <f t="shared" si="9"/>
        <v>0.8842653772253353</v>
      </c>
      <c r="F28">
        <f t="shared" si="9"/>
        <v>0.6935603372405593</v>
      </c>
      <c r="G28">
        <f t="shared" si="9"/>
        <v>0.5008570459082037</v>
      </c>
      <c r="J28">
        <f t="shared" si="7"/>
        <v>0.24605170185988126</v>
      </c>
      <c r="K28">
        <f t="shared" si="2"/>
        <v>0.38420680743952407</v>
      </c>
      <c r="L28">
        <f t="shared" si="3"/>
        <v>0.6144653167389286</v>
      </c>
      <c r="M28">
        <f t="shared" si="4"/>
        <v>0.9368272297580951</v>
      </c>
      <c r="N28">
        <f t="shared" si="5"/>
        <v>1.3512925464970234</v>
      </c>
      <c r="O28">
        <f t="shared" si="6"/>
        <v>1.8578612669557133</v>
      </c>
    </row>
    <row r="29" spans="1:15" ht="12.75">
      <c r="A29">
        <f t="shared" si="8"/>
        <v>0.25000000000000033</v>
      </c>
      <c r="B29">
        <f t="shared" si="9"/>
        <v>1</v>
      </c>
      <c r="C29">
        <f t="shared" si="9"/>
        <v>0.9999392854197678</v>
      </c>
      <c r="D29">
        <f t="shared" si="9"/>
        <v>0.9824504715843131</v>
      </c>
      <c r="E29">
        <f t="shared" si="9"/>
        <v>0.865394137316688</v>
      </c>
      <c r="F29">
        <f t="shared" si="9"/>
        <v>0.6644230681837865</v>
      </c>
      <c r="G29">
        <f t="shared" si="9"/>
        <v>0.4717669583802614</v>
      </c>
      <c r="J29">
        <f t="shared" si="7"/>
        <v>0.2960517018598813</v>
      </c>
      <c r="K29">
        <f t="shared" si="2"/>
        <v>0.434206807439524</v>
      </c>
      <c r="L29">
        <f t="shared" si="3"/>
        <v>0.6644653167389285</v>
      </c>
      <c r="M29">
        <f t="shared" si="4"/>
        <v>0.9868272297580951</v>
      </c>
      <c r="N29">
        <f t="shared" si="5"/>
        <v>1.4012925464970234</v>
      </c>
      <c r="O29">
        <f t="shared" si="6"/>
        <v>1.9078612669557131</v>
      </c>
    </row>
    <row r="30" spans="1:15" ht="12.75">
      <c r="A30">
        <f t="shared" si="8"/>
        <v>0.3000000000000003</v>
      </c>
      <c r="B30">
        <f t="shared" si="9"/>
        <v>1</v>
      </c>
      <c r="C30">
        <f t="shared" si="9"/>
        <v>0.9998931198831109</v>
      </c>
      <c r="D30">
        <f t="shared" si="9"/>
        <v>0.9772046048772961</v>
      </c>
      <c r="E30">
        <f t="shared" si="9"/>
        <v>0.8442056708023201</v>
      </c>
      <c r="F30">
        <f t="shared" si="9"/>
        <v>0.6338833755510991</v>
      </c>
      <c r="G30">
        <f t="shared" si="9"/>
        <v>0.44252930374199506</v>
      </c>
      <c r="J30">
        <f t="shared" si="7"/>
        <v>0.34605170185988127</v>
      </c>
      <c r="K30">
        <f t="shared" si="2"/>
        <v>0.48420680743952405</v>
      </c>
      <c r="L30">
        <f t="shared" si="3"/>
        <v>0.7144653167389285</v>
      </c>
      <c r="M30">
        <f t="shared" si="4"/>
        <v>1.0368272297580952</v>
      </c>
      <c r="N30">
        <f t="shared" si="5"/>
        <v>1.4512925464970232</v>
      </c>
      <c r="O30">
        <f t="shared" si="6"/>
        <v>1.9578612669557132</v>
      </c>
    </row>
    <row r="31" spans="1:15" ht="12.75">
      <c r="A31">
        <f t="shared" si="8"/>
        <v>0.3500000000000003</v>
      </c>
      <c r="B31">
        <f t="shared" si="9"/>
        <v>0.9999999999999989</v>
      </c>
      <c r="C31">
        <f t="shared" si="9"/>
        <v>0.9998146480832528</v>
      </c>
      <c r="D31">
        <f t="shared" si="9"/>
        <v>0.9705987637740445</v>
      </c>
      <c r="E31">
        <f t="shared" si="9"/>
        <v>0.8205806492187915</v>
      </c>
      <c r="F31">
        <f t="shared" si="9"/>
        <v>0.6020763607953004</v>
      </c>
      <c r="G31">
        <f t="shared" si="9"/>
        <v>0.41330599216708686</v>
      </c>
      <c r="J31">
        <f t="shared" si="7"/>
        <v>0.39605170185988126</v>
      </c>
      <c r="K31">
        <f t="shared" si="2"/>
        <v>0.534206807439524</v>
      </c>
      <c r="L31">
        <f t="shared" si="3"/>
        <v>0.7644653167389286</v>
      </c>
      <c r="M31">
        <f t="shared" si="4"/>
        <v>1.0868272297580952</v>
      </c>
      <c r="N31">
        <f t="shared" si="5"/>
        <v>1.5012925464970233</v>
      </c>
      <c r="O31">
        <f t="shared" si="6"/>
        <v>2.007861266955713</v>
      </c>
    </row>
    <row r="32" spans="1:15" ht="12.75">
      <c r="A32">
        <f t="shared" si="8"/>
        <v>0.4000000000000003</v>
      </c>
      <c r="B32">
        <f t="shared" si="9"/>
        <v>0.9999999999999933</v>
      </c>
      <c r="C32">
        <f t="shared" si="9"/>
        <v>0.9996833327158968</v>
      </c>
      <c r="D32">
        <f t="shared" si="9"/>
        <v>0.9623497271738585</v>
      </c>
      <c r="E32">
        <f t="shared" si="9"/>
        <v>0.7944310401670585</v>
      </c>
      <c r="F32">
        <f t="shared" si="9"/>
        <v>0.5691678807946384</v>
      </c>
      <c r="G32">
        <f t="shared" si="9"/>
        <v>0.384263882879835</v>
      </c>
      <c r="J32">
        <f t="shared" si="7"/>
        <v>0.44605170185988124</v>
      </c>
      <c r="K32">
        <f t="shared" si="2"/>
        <v>0.584206807439524</v>
      </c>
      <c r="L32">
        <f t="shared" si="3"/>
        <v>0.8144653167389285</v>
      </c>
      <c r="M32">
        <f t="shared" si="4"/>
        <v>1.136827229758095</v>
      </c>
      <c r="N32">
        <f t="shared" si="5"/>
        <v>1.5512925464970233</v>
      </c>
      <c r="O32">
        <f t="shared" si="6"/>
        <v>2.057861266955713</v>
      </c>
    </row>
    <row r="33" spans="1:15" ht="12.75">
      <c r="A33">
        <f t="shared" si="8"/>
        <v>0.4500000000000003</v>
      </c>
      <c r="B33">
        <f t="shared" si="9"/>
        <v>0.9999999999999545</v>
      </c>
      <c r="C33">
        <f t="shared" si="9"/>
        <v>0.9994670043836057</v>
      </c>
      <c r="D33">
        <f t="shared" si="9"/>
        <v>0.9521378612796274</v>
      </c>
      <c r="E33">
        <f t="shared" si="9"/>
        <v>0.765709085897746</v>
      </c>
      <c r="F33">
        <f t="shared" si="9"/>
        <v>0.5353536218781927</v>
      </c>
      <c r="G33">
        <f t="shared" si="9"/>
        <v>0.3555719359588045</v>
      </c>
      <c r="J33">
        <f t="shared" si="7"/>
        <v>0.49605170185988123</v>
      </c>
      <c r="K33">
        <f t="shared" si="2"/>
        <v>0.634206807439524</v>
      </c>
      <c r="L33">
        <f t="shared" si="3"/>
        <v>0.8644653167389285</v>
      </c>
      <c r="M33">
        <f t="shared" si="4"/>
        <v>1.186827229758095</v>
      </c>
      <c r="N33">
        <f t="shared" si="5"/>
        <v>1.6012925464970231</v>
      </c>
      <c r="O33">
        <f t="shared" si="6"/>
        <v>2.1078612669557133</v>
      </c>
    </row>
    <row r="34" spans="1:15" ht="12.75">
      <c r="A34">
        <f t="shared" si="8"/>
        <v>0.5000000000000003</v>
      </c>
      <c r="B34">
        <f t="shared" si="9"/>
        <v>0.9999999999996814</v>
      </c>
      <c r="C34">
        <f t="shared" si="9"/>
        <v>0.9991161788577938</v>
      </c>
      <c r="D34">
        <f t="shared" si="9"/>
        <v>0.9396101208044241</v>
      </c>
      <c r="E34">
        <f t="shared" si="9"/>
        <v>0.7344163963846783</v>
      </c>
      <c r="F34">
        <f t="shared" si="9"/>
        <v>0.5008570459082037</v>
      </c>
      <c r="G34">
        <f t="shared" si="9"/>
        <v>0.3273981434232736</v>
      </c>
      <c r="J34">
        <f t="shared" si="7"/>
        <v>0.5460517018598813</v>
      </c>
      <c r="K34">
        <f t="shared" si="2"/>
        <v>0.684206807439524</v>
      </c>
      <c r="L34">
        <f t="shared" si="3"/>
        <v>0.9144653167389285</v>
      </c>
      <c r="M34">
        <f t="shared" si="4"/>
        <v>1.2368272297580951</v>
      </c>
      <c r="N34">
        <f t="shared" si="5"/>
        <v>1.6512925464970234</v>
      </c>
      <c r="O34">
        <f t="shared" si="6"/>
        <v>2.157861266955713</v>
      </c>
    </row>
    <row r="35" spans="1:15" ht="12.75">
      <c r="A35">
        <f t="shared" si="8"/>
        <v>0.5500000000000004</v>
      </c>
      <c r="B35">
        <f t="shared" si="9"/>
        <v>0.9999999999979161</v>
      </c>
      <c r="C35">
        <f t="shared" si="9"/>
        <v>0.9985561317399673</v>
      </c>
      <c r="D35">
        <f t="shared" si="9"/>
        <v>0.9243864538523344</v>
      </c>
      <c r="E35">
        <f t="shared" si="9"/>
        <v>0.70061262373496</v>
      </c>
      <c r="F35">
        <f t="shared" si="9"/>
        <v>0.46592614453595993</v>
      </c>
      <c r="G35">
        <f t="shared" si="9"/>
        <v>0.2999063268509046</v>
      </c>
      <c r="J35">
        <f t="shared" si="7"/>
        <v>0.5960517018598813</v>
      </c>
      <c r="K35">
        <f t="shared" si="2"/>
        <v>0.734206807439524</v>
      </c>
      <c r="L35">
        <f t="shared" si="3"/>
        <v>0.9644653167389285</v>
      </c>
      <c r="M35">
        <f t="shared" si="4"/>
        <v>1.2868272297580952</v>
      </c>
      <c r="N35">
        <f t="shared" si="5"/>
        <v>1.7012925464970232</v>
      </c>
      <c r="O35">
        <f t="shared" si="6"/>
        <v>2.2078612669557134</v>
      </c>
    </row>
    <row r="36" spans="1:15" ht="12.75">
      <c r="A36">
        <f t="shared" si="8"/>
        <v>0.6000000000000004</v>
      </c>
      <c r="B36">
        <f t="shared" si="9"/>
        <v>0.9999999999872013</v>
      </c>
      <c r="C36">
        <f t="shared" si="9"/>
        <v>0.9976761429325556</v>
      </c>
      <c r="D36">
        <f t="shared" si="9"/>
        <v>0.9060704966396409</v>
      </c>
      <c r="E36">
        <f t="shared" si="9"/>
        <v>0.6644230681837865</v>
      </c>
      <c r="F36">
        <f t="shared" si="9"/>
        <v>0.43082899527966406</v>
      </c>
      <c r="G36">
        <f t="shared" si="9"/>
        <v>0.27325290171570943</v>
      </c>
      <c r="J36">
        <f t="shared" si="7"/>
        <v>0.6460517018598814</v>
      </c>
      <c r="K36">
        <f t="shared" si="2"/>
        <v>0.7842068074395241</v>
      </c>
      <c r="L36">
        <f t="shared" si="3"/>
        <v>1.0144653167389286</v>
      </c>
      <c r="M36">
        <f t="shared" si="4"/>
        <v>1.3368272297580952</v>
      </c>
      <c r="N36">
        <f t="shared" si="5"/>
        <v>1.7512925464970235</v>
      </c>
      <c r="O36">
        <f t="shared" si="6"/>
        <v>2.257861266955713</v>
      </c>
    </row>
    <row r="37" spans="1:15" ht="12.75">
      <c r="A37">
        <f t="shared" si="8"/>
        <v>0.6500000000000005</v>
      </c>
      <c r="B37">
        <f aca="true" t="shared" si="10" ref="B37:G52">NORMDIST(B$1,$A37,B$2,1)^$J$1</f>
        <v>0.9999999999260769</v>
      </c>
      <c r="C37">
        <f t="shared" si="10"/>
        <v>0.9963153392788324</v>
      </c>
      <c r="D37">
        <f t="shared" si="10"/>
        <v>0.8842653772253353</v>
      </c>
      <c r="E37">
        <f t="shared" si="10"/>
        <v>0.6260444768105072</v>
      </c>
      <c r="F37">
        <f t="shared" si="10"/>
        <v>0.39584818102175406</v>
      </c>
      <c r="G37">
        <f t="shared" si="10"/>
        <v>0.24758371768190976</v>
      </c>
      <c r="J37">
        <f t="shared" si="7"/>
        <v>0.6960517018598814</v>
      </c>
      <c r="K37">
        <f t="shared" si="2"/>
        <v>0.8342068074395241</v>
      </c>
      <c r="L37">
        <f t="shared" si="3"/>
        <v>1.0644653167389286</v>
      </c>
      <c r="M37">
        <f t="shared" si="4"/>
        <v>1.3868272297580952</v>
      </c>
      <c r="N37">
        <f t="shared" si="5"/>
        <v>1.8012925464970233</v>
      </c>
      <c r="O37">
        <f t="shared" si="6"/>
        <v>2.3078612669557135</v>
      </c>
    </row>
    <row r="38" spans="1:15" ht="12.75">
      <c r="A38">
        <f t="shared" si="8"/>
        <v>0.7000000000000005</v>
      </c>
      <c r="B38">
        <f t="shared" si="10"/>
        <v>0.9999999995984001</v>
      </c>
      <c r="C38">
        <f t="shared" si="10"/>
        <v>0.9942447096498312</v>
      </c>
      <c r="D38">
        <f t="shared" si="10"/>
        <v>0.8585952257032163</v>
      </c>
      <c r="E38">
        <f t="shared" si="10"/>
        <v>0.5857482543319814</v>
      </c>
      <c r="F38">
        <f t="shared" si="10"/>
        <v>0.36127420921367404</v>
      </c>
      <c r="G38">
        <f t="shared" si="10"/>
        <v>0.22303108827662438</v>
      </c>
      <c r="J38">
        <f t="shared" si="7"/>
        <v>0.7460517018598815</v>
      </c>
      <c r="K38">
        <f t="shared" si="2"/>
        <v>0.8842068074395242</v>
      </c>
      <c r="L38">
        <f t="shared" si="3"/>
        <v>1.1144653167389287</v>
      </c>
      <c r="M38">
        <f t="shared" si="4"/>
        <v>1.4368272297580953</v>
      </c>
      <c r="N38">
        <f t="shared" si="5"/>
        <v>1.8512925464970236</v>
      </c>
      <c r="O38">
        <f t="shared" si="6"/>
        <v>2.3578612669557133</v>
      </c>
    </row>
    <row r="39" spans="1:15" ht="12.75">
      <c r="A39">
        <f t="shared" si="8"/>
        <v>0.7500000000000006</v>
      </c>
      <c r="B39">
        <f t="shared" si="10"/>
        <v>0.9999999979477361</v>
      </c>
      <c r="C39">
        <f t="shared" si="10"/>
        <v>0.9911452292905266</v>
      </c>
      <c r="D39">
        <f t="shared" si="10"/>
        <v>0.8287325599020186</v>
      </c>
      <c r="E39">
        <f t="shared" si="10"/>
        <v>0.5438803312432767</v>
      </c>
      <c r="F39">
        <f t="shared" si="10"/>
        <v>0.32739814342327317</v>
      </c>
      <c r="G39">
        <f t="shared" si="10"/>
        <v>0.19971112196024848</v>
      </c>
      <c r="J39">
        <f t="shared" si="7"/>
        <v>0.7960517018598815</v>
      </c>
      <c r="K39">
        <f t="shared" si="2"/>
        <v>0.9342068074395242</v>
      </c>
      <c r="L39">
        <f t="shared" si="3"/>
        <v>1.1644653167389287</v>
      </c>
      <c r="M39">
        <f t="shared" si="4"/>
        <v>1.4868272297580953</v>
      </c>
      <c r="N39">
        <f t="shared" si="5"/>
        <v>1.9012925464970234</v>
      </c>
      <c r="O39">
        <f t="shared" si="6"/>
        <v>2.4078612669557136</v>
      </c>
    </row>
    <row r="40" spans="1:15" ht="12.75">
      <c r="A40">
        <f t="shared" si="8"/>
        <v>0.8000000000000006</v>
      </c>
      <c r="B40">
        <f t="shared" si="10"/>
        <v>0.999999990134123</v>
      </c>
      <c r="C40">
        <f t="shared" si="10"/>
        <v>0.9865827253130837</v>
      </c>
      <c r="D40">
        <f t="shared" si="10"/>
        <v>0.7944310401670578</v>
      </c>
      <c r="E40">
        <f t="shared" si="10"/>
        <v>0.5008570459082032</v>
      </c>
      <c r="F40">
        <f t="shared" si="10"/>
        <v>0.2945037316379468</v>
      </c>
      <c r="G40">
        <f t="shared" si="10"/>
        <v>0.17772145920802743</v>
      </c>
      <c r="J40">
        <f t="shared" si="7"/>
        <v>0.8460517018598815</v>
      </c>
      <c r="K40">
        <f t="shared" si="2"/>
        <v>0.9842068074395243</v>
      </c>
      <c r="L40">
        <f t="shared" si="3"/>
        <v>1.2144653167389288</v>
      </c>
      <c r="M40">
        <f t="shared" si="4"/>
        <v>1.5368272297580954</v>
      </c>
      <c r="N40">
        <f t="shared" si="5"/>
        <v>1.9512925464970237</v>
      </c>
      <c r="O40">
        <f t="shared" si="6"/>
        <v>2.4578612669557134</v>
      </c>
    </row>
    <row r="41" spans="1:15" ht="12.75">
      <c r="A41">
        <f t="shared" si="8"/>
        <v>0.8500000000000006</v>
      </c>
      <c r="B41">
        <f t="shared" si="10"/>
        <v>0.9999999553782768</v>
      </c>
      <c r="C41">
        <f t="shared" si="10"/>
        <v>0.9799812822950417</v>
      </c>
      <c r="D41">
        <f t="shared" si="10"/>
        <v>0.7555621541714828</v>
      </c>
      <c r="E41">
        <f t="shared" si="10"/>
        <v>0.4571566050883288</v>
      </c>
      <c r="F41">
        <f t="shared" si="10"/>
        <v>0.26285937605510284</v>
      </c>
      <c r="G41">
        <f t="shared" si="10"/>
        <v>0.15713950679315322</v>
      </c>
      <c r="J41">
        <f t="shared" si="7"/>
        <v>0.8960517018598816</v>
      </c>
      <c r="K41">
        <f t="shared" si="2"/>
        <v>1.0342068074395243</v>
      </c>
      <c r="L41">
        <f t="shared" si="3"/>
        <v>1.2644653167389288</v>
      </c>
      <c r="M41">
        <f t="shared" si="4"/>
        <v>1.5868272297580954</v>
      </c>
      <c r="N41">
        <f t="shared" si="5"/>
        <v>2.0012925464970235</v>
      </c>
      <c r="O41">
        <f t="shared" si="6"/>
        <v>2.5078612669557137</v>
      </c>
    </row>
    <row r="42" spans="1:15" ht="12.75">
      <c r="A42">
        <f t="shared" si="8"/>
        <v>0.9000000000000007</v>
      </c>
      <c r="B42">
        <f t="shared" si="10"/>
        <v>0.9999998101043913</v>
      </c>
      <c r="C42">
        <f t="shared" si="10"/>
        <v>0.9705987637740445</v>
      </c>
      <c r="D42">
        <f t="shared" si="10"/>
        <v>0.7121532464733127</v>
      </c>
      <c r="E42">
        <f t="shared" si="10"/>
        <v>0.4133059921670866</v>
      </c>
      <c r="F42">
        <f t="shared" si="10"/>
        <v>0.23271033106295677</v>
      </c>
      <c r="G42">
        <f t="shared" si="10"/>
        <v>0.13802124144066963</v>
      </c>
      <c r="J42">
        <f t="shared" si="7"/>
        <v>0.9460517018598816</v>
      </c>
      <c r="K42">
        <f t="shared" si="2"/>
        <v>1.0842068074395244</v>
      </c>
      <c r="L42">
        <f t="shared" si="3"/>
        <v>1.3144653167389289</v>
      </c>
      <c r="M42">
        <f t="shared" si="4"/>
        <v>1.6368272297580955</v>
      </c>
      <c r="N42">
        <f t="shared" si="5"/>
        <v>2.0512925464970237</v>
      </c>
      <c r="O42">
        <f t="shared" si="6"/>
        <v>2.5578612669557135</v>
      </c>
    </row>
    <row r="43" spans="1:15" ht="12.75">
      <c r="A43">
        <f t="shared" si="8"/>
        <v>0.9500000000000007</v>
      </c>
      <c r="B43">
        <f t="shared" si="10"/>
        <v>0.9999992395042083</v>
      </c>
      <c r="C43">
        <f t="shared" si="10"/>
        <v>0.9575104864067251</v>
      </c>
      <c r="D43">
        <f t="shared" si="10"/>
        <v>0.6644230681837865</v>
      </c>
      <c r="E43">
        <f t="shared" si="10"/>
        <v>0.36986357982462614</v>
      </c>
      <c r="F43">
        <f t="shared" si="10"/>
        <v>0.2042715336559155</v>
      </c>
      <c r="G43">
        <f t="shared" si="10"/>
        <v>0.12040063126627584</v>
      </c>
      <c r="J43">
        <f t="shared" si="7"/>
        <v>0.9960517018598817</v>
      </c>
      <c r="K43">
        <f t="shared" si="2"/>
        <v>1.1342068074395244</v>
      </c>
      <c r="L43">
        <f t="shared" si="3"/>
        <v>1.364465316738929</v>
      </c>
      <c r="M43">
        <f t="shared" si="4"/>
        <v>1.6868272297580955</v>
      </c>
      <c r="N43">
        <f t="shared" si="5"/>
        <v>2.1012925464970236</v>
      </c>
      <c r="O43">
        <f t="shared" si="6"/>
        <v>2.6078612669557137</v>
      </c>
    </row>
    <row r="44" spans="1:15" ht="12.75">
      <c r="A44">
        <f t="shared" si="8"/>
        <v>1.0000000000000007</v>
      </c>
      <c r="B44">
        <f t="shared" si="10"/>
        <v>0.9999971334879783</v>
      </c>
      <c r="C44">
        <f t="shared" si="10"/>
        <v>0.9396101208044241</v>
      </c>
      <c r="D44">
        <f t="shared" si="10"/>
        <v>0.6128099018320657</v>
      </c>
      <c r="E44">
        <f t="shared" si="10"/>
        <v>0.32739814342327317</v>
      </c>
      <c r="F44">
        <f t="shared" si="10"/>
        <v>0.17772145920802743</v>
      </c>
      <c r="G44">
        <f t="shared" si="10"/>
        <v>0.10428969619762185</v>
      </c>
      <c r="J44">
        <f t="shared" si="7"/>
        <v>1.0460517018598816</v>
      </c>
      <c r="K44">
        <f t="shared" si="2"/>
        <v>1.1842068074395244</v>
      </c>
      <c r="L44">
        <f t="shared" si="3"/>
        <v>1.414465316738929</v>
      </c>
      <c r="M44">
        <f t="shared" si="4"/>
        <v>1.7368272297580956</v>
      </c>
      <c r="N44">
        <f t="shared" si="5"/>
        <v>2.1512925464970234</v>
      </c>
      <c r="O44">
        <f t="shared" si="6"/>
        <v>2.6578612669557136</v>
      </c>
    </row>
    <row r="45" spans="1:15" ht="12.75">
      <c r="A45">
        <f t="shared" si="8"/>
        <v>1.0500000000000007</v>
      </c>
      <c r="B45">
        <f t="shared" si="10"/>
        <v>0.9999898292141256</v>
      </c>
      <c r="C45">
        <f t="shared" si="10"/>
        <v>0.9156400273289329</v>
      </c>
      <c r="D45">
        <f t="shared" si="10"/>
        <v>0.5579866136087095</v>
      </c>
      <c r="E45">
        <f t="shared" si="10"/>
        <v>0.2864654161021205</v>
      </c>
      <c r="F45">
        <f t="shared" si="10"/>
        <v>0.1531973533391701</v>
      </c>
      <c r="G45">
        <f t="shared" si="10"/>
        <v>0.08967919950386817</v>
      </c>
      <c r="J45">
        <f t="shared" si="7"/>
        <v>1.0960517018598817</v>
      </c>
      <c r="K45">
        <f t="shared" si="2"/>
        <v>1.2342068074395245</v>
      </c>
      <c r="L45">
        <f t="shared" si="3"/>
        <v>1.464465316738929</v>
      </c>
      <c r="M45">
        <f t="shared" si="4"/>
        <v>1.7868272297580954</v>
      </c>
      <c r="N45">
        <f t="shared" si="5"/>
        <v>2.2012925464970237</v>
      </c>
      <c r="O45">
        <f t="shared" si="6"/>
        <v>2.707861266955714</v>
      </c>
    </row>
    <row r="46" spans="1:15" ht="12.75">
      <c r="A46">
        <f t="shared" si="8"/>
        <v>1.1000000000000008</v>
      </c>
      <c r="B46">
        <f t="shared" si="10"/>
        <v>0.9999660237882363</v>
      </c>
      <c r="C46">
        <f t="shared" si="10"/>
        <v>0.8842653772253342</v>
      </c>
      <c r="D46">
        <f t="shared" si="10"/>
        <v>0.5008570459082032</v>
      </c>
      <c r="E46">
        <f t="shared" si="10"/>
        <v>0.24758371768190918</v>
      </c>
      <c r="F46">
        <f t="shared" si="10"/>
        <v>0.13079211854358633</v>
      </c>
      <c r="G46">
        <f t="shared" si="10"/>
        <v>0.07653993345622381</v>
      </c>
      <c r="J46">
        <f t="shared" si="7"/>
        <v>1.1460517018598817</v>
      </c>
      <c r="K46">
        <f t="shared" si="2"/>
        <v>1.2842068074395245</v>
      </c>
      <c r="L46">
        <f t="shared" si="3"/>
        <v>1.514465316738929</v>
      </c>
      <c r="M46">
        <f t="shared" si="4"/>
        <v>1.8368272297580956</v>
      </c>
      <c r="N46">
        <f t="shared" si="5"/>
        <v>2.251292546497024</v>
      </c>
      <c r="O46">
        <f t="shared" si="6"/>
        <v>2.7578612669557137</v>
      </c>
    </row>
    <row r="47" spans="1:15" ht="12.75">
      <c r="A47">
        <f t="shared" si="8"/>
        <v>1.1500000000000008</v>
      </c>
      <c r="B47">
        <f t="shared" si="10"/>
        <v>0.9998931198831109</v>
      </c>
      <c r="C47">
        <f t="shared" si="10"/>
        <v>0.8442056708023192</v>
      </c>
      <c r="D47">
        <f t="shared" si="10"/>
        <v>0.4425293037419945</v>
      </c>
      <c r="E47">
        <f t="shared" si="10"/>
        <v>0.2112104635401816</v>
      </c>
      <c r="F47">
        <f t="shared" si="10"/>
        <v>0.11055303654886654</v>
      </c>
      <c r="G47">
        <f t="shared" si="10"/>
        <v>0.06482453490642823</v>
      </c>
      <c r="J47">
        <f t="shared" si="7"/>
        <v>1.1960517018598817</v>
      </c>
      <c r="K47">
        <f t="shared" si="2"/>
        <v>1.3342068074395246</v>
      </c>
      <c r="L47">
        <f t="shared" si="3"/>
        <v>1.564465316738929</v>
      </c>
      <c r="M47">
        <f t="shared" si="4"/>
        <v>1.8868272297580955</v>
      </c>
      <c r="N47">
        <f t="shared" si="5"/>
        <v>2.3012925464970237</v>
      </c>
      <c r="O47">
        <f t="shared" si="6"/>
        <v>2.8078612669557135</v>
      </c>
    </row>
    <row r="48" spans="1:15" ht="12.75">
      <c r="A48">
        <f t="shared" si="8"/>
        <v>1.2000000000000008</v>
      </c>
      <c r="B48">
        <f t="shared" si="10"/>
        <v>0.9996833327158968</v>
      </c>
      <c r="C48">
        <f t="shared" si="10"/>
        <v>0.7944310401670578</v>
      </c>
      <c r="D48">
        <f t="shared" si="10"/>
        <v>0.384263882879834</v>
      </c>
      <c r="E48">
        <f t="shared" si="10"/>
        <v>0.17772145920802726</v>
      </c>
      <c r="F48">
        <f t="shared" si="10"/>
        <v>0.0924823913625537</v>
      </c>
      <c r="G48">
        <f t="shared" si="10"/>
        <v>0.05446974301460311</v>
      </c>
      <c r="J48">
        <f t="shared" si="7"/>
        <v>1.2460517018598818</v>
      </c>
      <c r="K48">
        <f t="shared" si="2"/>
        <v>1.3842068074395246</v>
      </c>
      <c r="L48">
        <f t="shared" si="3"/>
        <v>1.6144653167389291</v>
      </c>
      <c r="M48">
        <f t="shared" si="4"/>
        <v>1.9368272297580957</v>
      </c>
      <c r="N48">
        <f t="shared" si="5"/>
        <v>2.3512925464970236</v>
      </c>
      <c r="O48">
        <f t="shared" si="6"/>
        <v>2.8578612669557137</v>
      </c>
    </row>
    <row r="49" spans="1:15" ht="12.75">
      <c r="A49">
        <f t="shared" si="8"/>
        <v>1.2500000000000009</v>
      </c>
      <c r="B49">
        <f t="shared" si="10"/>
        <v>0.9991161788577938</v>
      </c>
      <c r="C49">
        <f t="shared" si="10"/>
        <v>0.7344163963846776</v>
      </c>
      <c r="D49">
        <f t="shared" si="10"/>
        <v>0.3273981434232729</v>
      </c>
      <c r="E49">
        <f t="shared" si="10"/>
        <v>0.14739477197582954</v>
      </c>
      <c r="F49">
        <f t="shared" si="10"/>
        <v>0.07653993345622372</v>
      </c>
      <c r="G49">
        <f t="shared" si="10"/>
        <v>0.04539899305007477</v>
      </c>
      <c r="J49">
        <f t="shared" si="7"/>
        <v>1.2960517018598818</v>
      </c>
      <c r="K49">
        <f t="shared" si="2"/>
        <v>1.4342068074395247</v>
      </c>
      <c r="L49">
        <f t="shared" si="3"/>
        <v>1.6644653167389292</v>
      </c>
      <c r="M49">
        <f t="shared" si="4"/>
        <v>1.9868272297580956</v>
      </c>
      <c r="N49">
        <f t="shared" si="5"/>
        <v>2.401292546497024</v>
      </c>
      <c r="O49">
        <f t="shared" si="6"/>
        <v>2.907861266955714</v>
      </c>
    </row>
    <row r="50" spans="1:15" ht="12.75">
      <c r="A50">
        <f t="shared" si="8"/>
        <v>1.300000000000001</v>
      </c>
      <c r="B50">
        <f t="shared" si="10"/>
        <v>0.9976761429325556</v>
      </c>
      <c r="C50">
        <f t="shared" si="10"/>
        <v>0.6644230681837857</v>
      </c>
      <c r="D50">
        <f t="shared" si="10"/>
        <v>0.27325290171570865</v>
      </c>
      <c r="E50">
        <f t="shared" si="10"/>
        <v>0.12040063126627565</v>
      </c>
      <c r="F50">
        <f t="shared" si="10"/>
        <v>0.06264700382717359</v>
      </c>
      <c r="G50">
        <f t="shared" si="10"/>
        <v>0.037525228308672096</v>
      </c>
      <c r="J50">
        <f t="shared" si="7"/>
        <v>1.3460517018598819</v>
      </c>
      <c r="K50">
        <f t="shared" si="2"/>
        <v>1.4842068074395247</v>
      </c>
      <c r="L50">
        <f t="shared" si="3"/>
        <v>1.7144653167389292</v>
      </c>
      <c r="M50">
        <f t="shared" si="4"/>
        <v>2.036827229758096</v>
      </c>
      <c r="N50">
        <f t="shared" si="5"/>
        <v>2.451292546497024</v>
      </c>
      <c r="O50">
        <f t="shared" si="6"/>
        <v>2.957861266955714</v>
      </c>
    </row>
    <row r="51" spans="1:15" ht="12.75">
      <c r="A51">
        <f t="shared" si="8"/>
        <v>1.350000000000001</v>
      </c>
      <c r="B51">
        <f t="shared" si="10"/>
        <v>0.9942447096498312</v>
      </c>
      <c r="C51">
        <f t="shared" si="10"/>
        <v>0.5857482543319811</v>
      </c>
      <c r="D51">
        <f t="shared" si="10"/>
        <v>0.2230310882766239</v>
      </c>
      <c r="E51">
        <f t="shared" si="10"/>
        <v>0.09679826934707167</v>
      </c>
      <c r="F51">
        <f t="shared" si="10"/>
        <v>0.050692029245885326</v>
      </c>
      <c r="G51">
        <f t="shared" si="10"/>
        <v>0.03075380742180707</v>
      </c>
      <c r="J51">
        <f t="shared" si="7"/>
        <v>1.396051701859882</v>
      </c>
      <c r="K51">
        <f t="shared" si="2"/>
        <v>1.5342068074395248</v>
      </c>
      <c r="L51">
        <f t="shared" si="3"/>
        <v>1.7644653167389293</v>
      </c>
      <c r="M51">
        <f t="shared" si="4"/>
        <v>2.0868272297580956</v>
      </c>
      <c r="N51">
        <f t="shared" si="5"/>
        <v>2.501292546497024</v>
      </c>
      <c r="O51">
        <f t="shared" si="6"/>
        <v>3.0078612669557137</v>
      </c>
    </row>
    <row r="52" spans="1:15" ht="12.75">
      <c r="A52">
        <f t="shared" si="8"/>
        <v>1.400000000000001</v>
      </c>
      <c r="B52">
        <f t="shared" si="10"/>
        <v>0.9865827253130837</v>
      </c>
      <c r="C52">
        <f t="shared" si="10"/>
        <v>0.5008570459082019</v>
      </c>
      <c r="D52">
        <f t="shared" si="10"/>
        <v>0.17772145920802704</v>
      </c>
      <c r="E52">
        <f t="shared" si="10"/>
        <v>0.07653993345622356</v>
      </c>
      <c r="F52">
        <f t="shared" si="10"/>
        <v>0.04053701709883364</v>
      </c>
      <c r="G52">
        <f t="shared" si="10"/>
        <v>0.02498538680325962</v>
      </c>
      <c r="J52">
        <f t="shared" si="7"/>
        <v>1.446051701859882</v>
      </c>
      <c r="K52">
        <f t="shared" si="2"/>
        <v>1.5842068074395248</v>
      </c>
      <c r="L52">
        <f t="shared" si="3"/>
        <v>1.8144653167389293</v>
      </c>
      <c r="M52">
        <f t="shared" si="4"/>
        <v>2.136827229758096</v>
      </c>
      <c r="N52">
        <f t="shared" si="5"/>
        <v>2.5512925464970237</v>
      </c>
      <c r="O52">
        <f t="shared" si="6"/>
        <v>3.057861266955714</v>
      </c>
    </row>
    <row r="53" spans="1:15" ht="12.75">
      <c r="A53">
        <f t="shared" si="8"/>
        <v>1.450000000000001</v>
      </c>
      <c r="B53">
        <f aca="true" t="shared" si="11" ref="B53:G68">NORMDIST(B$1,$A53,B$2,1)^$J$1</f>
        <v>0.9705987637740445</v>
      </c>
      <c r="C53">
        <f t="shared" si="11"/>
        <v>0.4133059921670854</v>
      </c>
      <c r="D53">
        <f t="shared" si="11"/>
        <v>0.13802124144066918</v>
      </c>
      <c r="E53">
        <f t="shared" si="11"/>
        <v>0.059481568799562005</v>
      </c>
      <c r="F53">
        <f t="shared" si="11"/>
        <v>0.03202462758662288</v>
      </c>
      <c r="G53">
        <f t="shared" si="11"/>
        <v>0.02011866725188766</v>
      </c>
      <c r="J53">
        <f t="shared" si="7"/>
        <v>1.496051701859882</v>
      </c>
      <c r="K53">
        <f t="shared" si="2"/>
        <v>1.6342068074395248</v>
      </c>
      <c r="L53">
        <f t="shared" si="3"/>
        <v>1.8644653167389293</v>
      </c>
      <c r="M53">
        <f t="shared" si="4"/>
        <v>2.1868272297580957</v>
      </c>
      <c r="N53">
        <f t="shared" si="5"/>
        <v>2.601292546497024</v>
      </c>
      <c r="O53">
        <f t="shared" si="6"/>
        <v>3.107861266955714</v>
      </c>
    </row>
    <row r="54" spans="1:15" ht="12.75">
      <c r="A54">
        <f t="shared" si="8"/>
        <v>1.500000000000001</v>
      </c>
      <c r="B54">
        <f t="shared" si="11"/>
        <v>0.939610120804423</v>
      </c>
      <c r="C54">
        <f t="shared" si="11"/>
        <v>0.3273981434232716</v>
      </c>
      <c r="D54">
        <f t="shared" si="11"/>
        <v>0.10428969619762121</v>
      </c>
      <c r="E54">
        <f t="shared" si="11"/>
        <v>0.045398993050074624</v>
      </c>
      <c r="F54">
        <f t="shared" si="11"/>
        <v>0.024985386803259575</v>
      </c>
      <c r="G54">
        <f t="shared" si="11"/>
        <v>0.01605290885036241</v>
      </c>
      <c r="J54">
        <f t="shared" si="7"/>
        <v>1.546051701859882</v>
      </c>
      <c r="K54">
        <f t="shared" si="2"/>
        <v>1.6842068074395249</v>
      </c>
      <c r="L54">
        <f t="shared" si="3"/>
        <v>1.9144653167389294</v>
      </c>
      <c r="M54">
        <f t="shared" si="4"/>
        <v>2.236827229758096</v>
      </c>
      <c r="N54">
        <f t="shared" si="5"/>
        <v>2.6512925464970243</v>
      </c>
      <c r="O54">
        <f t="shared" si="6"/>
        <v>3.157861266955714</v>
      </c>
    </row>
    <row r="55" spans="1:15" ht="12.75">
      <c r="A55">
        <f t="shared" si="8"/>
        <v>1.5500000000000012</v>
      </c>
      <c r="B55">
        <f t="shared" si="11"/>
        <v>0.884265377225333</v>
      </c>
      <c r="C55">
        <f t="shared" si="11"/>
        <v>0.2475837176819082</v>
      </c>
      <c r="D55">
        <f t="shared" si="11"/>
        <v>0.07653993345622351</v>
      </c>
      <c r="E55">
        <f t="shared" si="11"/>
        <v>0.03400785675233591</v>
      </c>
      <c r="F55">
        <f t="shared" si="11"/>
        <v>0.019244626488184903</v>
      </c>
      <c r="G55">
        <f t="shared" si="11"/>
        <v>0.01269013790400024</v>
      </c>
      <c r="J55">
        <f t="shared" si="7"/>
        <v>1.596051701859882</v>
      </c>
      <c r="K55">
        <f t="shared" si="2"/>
        <v>1.734206807439525</v>
      </c>
      <c r="L55">
        <f t="shared" si="3"/>
        <v>1.9644653167389294</v>
      </c>
      <c r="M55">
        <f t="shared" si="4"/>
        <v>2.286827229758096</v>
      </c>
      <c r="N55">
        <f t="shared" si="5"/>
        <v>2.701292546497024</v>
      </c>
      <c r="O55">
        <f t="shared" si="6"/>
        <v>3.207861266955714</v>
      </c>
    </row>
    <row r="56" spans="1:15" ht="12.75">
      <c r="A56">
        <f t="shared" si="8"/>
        <v>1.6000000000000012</v>
      </c>
      <c r="B56">
        <f t="shared" si="11"/>
        <v>0.7944310401670558</v>
      </c>
      <c r="C56">
        <f t="shared" si="11"/>
        <v>0.17772145920802607</v>
      </c>
      <c r="D56">
        <f t="shared" si="11"/>
        <v>0.05446974301460285</v>
      </c>
      <c r="E56">
        <f t="shared" si="11"/>
        <v>0.02498538680325953</v>
      </c>
      <c r="F56">
        <f t="shared" si="11"/>
        <v>0.014628791051219725</v>
      </c>
      <c r="G56">
        <f t="shared" si="11"/>
        <v>0.009936992105273003</v>
      </c>
      <c r="J56">
        <f t="shared" si="7"/>
        <v>1.6460517018598821</v>
      </c>
      <c r="K56">
        <f t="shared" si="2"/>
        <v>1.784206807439525</v>
      </c>
      <c r="L56">
        <f t="shared" si="3"/>
        <v>2.0144653167389293</v>
      </c>
      <c r="M56">
        <f t="shared" si="4"/>
        <v>2.336827229758096</v>
      </c>
      <c r="N56">
        <f t="shared" si="5"/>
        <v>2.751292546497024</v>
      </c>
      <c r="O56">
        <f t="shared" si="6"/>
        <v>3.257861266955714</v>
      </c>
    </row>
    <row r="57" spans="1:15" ht="12.75">
      <c r="A57">
        <f t="shared" si="8"/>
        <v>1.6500000000000012</v>
      </c>
      <c r="B57">
        <f t="shared" si="11"/>
        <v>0.6644230681837837</v>
      </c>
      <c r="C57">
        <f t="shared" si="11"/>
        <v>0.12040063126627484</v>
      </c>
      <c r="D57">
        <f t="shared" si="11"/>
        <v>0.03752522830867188</v>
      </c>
      <c r="E57">
        <f t="shared" si="11"/>
        <v>0.017991879585294128</v>
      </c>
      <c r="F57">
        <f t="shared" si="11"/>
        <v>0.010970832433724828</v>
      </c>
      <c r="G57">
        <f t="shared" si="11"/>
        <v>0.007706173627854678</v>
      </c>
      <c r="J57">
        <f t="shared" si="7"/>
        <v>1.6960517018598822</v>
      </c>
      <c r="K57">
        <f t="shared" si="2"/>
        <v>1.834206807439525</v>
      </c>
      <c r="L57">
        <f t="shared" si="3"/>
        <v>2.0644653167389295</v>
      </c>
      <c r="M57">
        <f t="shared" si="4"/>
        <v>2.386827229758096</v>
      </c>
      <c r="N57">
        <f t="shared" si="5"/>
        <v>2.801292546497024</v>
      </c>
      <c r="O57">
        <f t="shared" si="6"/>
        <v>3.3078612669557144</v>
      </c>
    </row>
    <row r="58" spans="1:15" ht="12.75">
      <c r="A58">
        <f t="shared" si="8"/>
        <v>1.7000000000000013</v>
      </c>
      <c r="B58">
        <f t="shared" si="11"/>
        <v>0.5008570459081997</v>
      </c>
      <c r="C58">
        <f t="shared" si="11"/>
        <v>0.07653993345622308</v>
      </c>
      <c r="D58">
        <f t="shared" si="11"/>
        <v>0.024985386803259454</v>
      </c>
      <c r="E58">
        <f t="shared" si="11"/>
        <v>0.012690137904000174</v>
      </c>
      <c r="F58">
        <f t="shared" si="11"/>
        <v>0.008114508750060897</v>
      </c>
      <c r="G58">
        <f t="shared" si="11"/>
        <v>0.005917502736736818</v>
      </c>
      <c r="J58">
        <f t="shared" si="7"/>
        <v>1.7460517018598822</v>
      </c>
      <c r="K58">
        <f t="shared" si="2"/>
        <v>1.884206807439525</v>
      </c>
      <c r="L58">
        <f t="shared" si="3"/>
        <v>2.1144653167389293</v>
      </c>
      <c r="M58">
        <f t="shared" si="4"/>
        <v>2.436827229758096</v>
      </c>
      <c r="N58">
        <f t="shared" si="5"/>
        <v>2.8512925464970245</v>
      </c>
      <c r="O58">
        <f t="shared" si="6"/>
        <v>3.357861266955714</v>
      </c>
    </row>
    <row r="59" spans="1:15" ht="12.75">
      <c r="A59">
        <f t="shared" si="8"/>
        <v>1.7500000000000013</v>
      </c>
      <c r="B59">
        <f t="shared" si="11"/>
        <v>0.32739814342326934</v>
      </c>
      <c r="C59">
        <f t="shared" si="11"/>
        <v>0.04539899305007421</v>
      </c>
      <c r="D59">
        <f t="shared" si="11"/>
        <v>0.016052908850362303</v>
      </c>
      <c r="E59">
        <f t="shared" si="11"/>
        <v>0.008761479663832585</v>
      </c>
      <c r="F59">
        <f t="shared" si="11"/>
        <v>0.005917502736736818</v>
      </c>
      <c r="G59">
        <f t="shared" si="11"/>
        <v>0.004498585233982493</v>
      </c>
      <c r="J59">
        <f t="shared" si="7"/>
        <v>1.7960517018598823</v>
      </c>
      <c r="K59">
        <f t="shared" si="2"/>
        <v>1.934206807439525</v>
      </c>
      <c r="L59">
        <f t="shared" si="3"/>
        <v>2.1644653167389296</v>
      </c>
      <c r="M59">
        <f t="shared" si="4"/>
        <v>2.486827229758096</v>
      </c>
      <c r="N59">
        <f t="shared" si="5"/>
        <v>2.9012925464970243</v>
      </c>
      <c r="O59">
        <f t="shared" si="6"/>
        <v>3.407861266955714</v>
      </c>
    </row>
    <row r="60" spans="1:15" ht="12.75">
      <c r="A60">
        <f t="shared" si="8"/>
        <v>1.8000000000000014</v>
      </c>
      <c r="B60">
        <f t="shared" si="11"/>
        <v>0.1777214592080242</v>
      </c>
      <c r="C60">
        <f t="shared" si="11"/>
        <v>0.024985386803259298</v>
      </c>
      <c r="D60">
        <f t="shared" si="11"/>
        <v>0.009936992105272933</v>
      </c>
      <c r="E60">
        <f t="shared" si="11"/>
        <v>0.005917502736736802</v>
      </c>
      <c r="F60">
        <f t="shared" si="11"/>
        <v>0.004253370560821146</v>
      </c>
      <c r="G60">
        <f t="shared" si="11"/>
        <v>0.003385124446664171</v>
      </c>
      <c r="J60">
        <f t="shared" si="7"/>
        <v>1.8460517018598823</v>
      </c>
      <c r="K60">
        <f t="shared" si="2"/>
        <v>1.9842068074395252</v>
      </c>
      <c r="L60">
        <f t="shared" si="3"/>
        <v>2.2144653167389294</v>
      </c>
      <c r="M60">
        <f t="shared" si="4"/>
        <v>2.5368272297580963</v>
      </c>
      <c r="N60">
        <f t="shared" si="5"/>
        <v>2.951292546497024</v>
      </c>
      <c r="O60">
        <f t="shared" si="6"/>
        <v>3.4578612669557143</v>
      </c>
    </row>
    <row r="61" spans="1:15" ht="12.75">
      <c r="A61">
        <f t="shared" si="8"/>
        <v>1.8500000000000014</v>
      </c>
      <c r="B61">
        <f t="shared" si="11"/>
        <v>0.07653993345622188</v>
      </c>
      <c r="C61">
        <f t="shared" si="11"/>
        <v>0.012690137904000049</v>
      </c>
      <c r="D61">
        <f t="shared" si="11"/>
        <v>0.005917502736736776</v>
      </c>
      <c r="E61">
        <f t="shared" si="11"/>
        <v>0.003907373064184849</v>
      </c>
      <c r="F61">
        <f t="shared" si="11"/>
        <v>0.0030124119587799053</v>
      </c>
      <c r="G61">
        <f t="shared" si="11"/>
        <v>0.0025209217031208235</v>
      </c>
      <c r="J61">
        <f t="shared" si="7"/>
        <v>1.8960517018598824</v>
      </c>
      <c r="K61">
        <f t="shared" si="2"/>
        <v>2.034206807439525</v>
      </c>
      <c r="L61">
        <f t="shared" si="3"/>
        <v>2.2644653167389297</v>
      </c>
      <c r="M61">
        <f t="shared" si="4"/>
        <v>2.586827229758096</v>
      </c>
      <c r="N61">
        <f t="shared" si="5"/>
        <v>3.0012925464970244</v>
      </c>
      <c r="O61">
        <f t="shared" si="6"/>
        <v>3.5078612669557145</v>
      </c>
    </row>
    <row r="62" spans="1:15" ht="12.75">
      <c r="A62">
        <f t="shared" si="8"/>
        <v>1.9000000000000015</v>
      </c>
      <c r="B62">
        <f t="shared" si="11"/>
        <v>0.0249853868032588</v>
      </c>
      <c r="C62">
        <f t="shared" si="11"/>
        <v>0.0059175027367367305</v>
      </c>
      <c r="D62">
        <f t="shared" si="11"/>
        <v>0.0033851244466641447</v>
      </c>
      <c r="E62">
        <f t="shared" si="11"/>
        <v>0.0025209217031208118</v>
      </c>
      <c r="F62">
        <f t="shared" si="11"/>
        <v>0.00210161306871975</v>
      </c>
      <c r="G62">
        <f t="shared" si="11"/>
        <v>0.0018576179599895542</v>
      </c>
      <c r="J62">
        <f t="shared" si="7"/>
        <v>1.9460517018598824</v>
      </c>
      <c r="K62">
        <f t="shared" si="2"/>
        <v>2.084206807439525</v>
      </c>
      <c r="L62">
        <f t="shared" si="3"/>
        <v>2.3144653167389295</v>
      </c>
      <c r="M62">
        <f t="shared" si="4"/>
        <v>2.6368272297580964</v>
      </c>
      <c r="N62">
        <f t="shared" si="5"/>
        <v>3.0512925464970246</v>
      </c>
      <c r="O62">
        <f t="shared" si="6"/>
        <v>3.5578612669557144</v>
      </c>
    </row>
    <row r="63" spans="1:15" ht="12.75">
      <c r="A63">
        <f t="shared" si="8"/>
        <v>1.9500000000000015</v>
      </c>
      <c r="B63">
        <f t="shared" si="11"/>
        <v>0.005917502736736581</v>
      </c>
      <c r="C63">
        <f t="shared" si="11"/>
        <v>0.0025209217031207823</v>
      </c>
      <c r="D63">
        <f t="shared" si="11"/>
        <v>0.0018576179599895377</v>
      </c>
      <c r="E63">
        <f t="shared" si="11"/>
        <v>0.0015882245913304142</v>
      </c>
      <c r="F63">
        <f t="shared" si="11"/>
        <v>0.001443850819972399</v>
      </c>
      <c r="G63">
        <f t="shared" si="11"/>
        <v>0.001354233469276566</v>
      </c>
      <c r="J63">
        <f t="shared" si="7"/>
        <v>1.9960517018598825</v>
      </c>
      <c r="K63">
        <f t="shared" si="2"/>
        <v>2.1342068074395253</v>
      </c>
      <c r="L63">
        <f t="shared" si="3"/>
        <v>2.36446531673893</v>
      </c>
      <c r="M63">
        <f t="shared" si="4"/>
        <v>2.686827229758096</v>
      </c>
      <c r="N63">
        <f t="shared" si="5"/>
        <v>3.1012925464970245</v>
      </c>
      <c r="O63">
        <f t="shared" si="6"/>
        <v>3.607861266955714</v>
      </c>
    </row>
    <row r="64" spans="1:15" ht="12.75">
      <c r="A64">
        <f t="shared" si="8"/>
        <v>2.0000000000000013</v>
      </c>
      <c r="B64">
        <f t="shared" si="11"/>
        <v>0.000976562499999948</v>
      </c>
      <c r="C64">
        <f t="shared" si="11"/>
        <v>0.000976562499999974</v>
      </c>
      <c r="D64">
        <f t="shared" si="11"/>
        <v>0.0009765624999999827</v>
      </c>
      <c r="E64">
        <f t="shared" si="11"/>
        <v>0.000976562499999987</v>
      </c>
      <c r="F64">
        <f t="shared" si="11"/>
        <v>0.0009765624999999892</v>
      </c>
      <c r="G64">
        <f t="shared" si="11"/>
        <v>0.0009765624999999913</v>
      </c>
      <c r="J64">
        <f t="shared" si="7"/>
        <v>2.046051701859882</v>
      </c>
      <c r="K64">
        <f t="shared" si="2"/>
        <v>2.184206807439525</v>
      </c>
      <c r="L64">
        <f t="shared" si="3"/>
        <v>2.4144653167389296</v>
      </c>
      <c r="M64">
        <f t="shared" si="4"/>
        <v>2.736827229758096</v>
      </c>
      <c r="N64">
        <f t="shared" si="5"/>
        <v>3.1512925464970243</v>
      </c>
      <c r="O64">
        <f t="shared" si="6"/>
        <v>3.657861266955714</v>
      </c>
    </row>
    <row r="65" spans="1:15" ht="12.75">
      <c r="A65">
        <f t="shared" si="8"/>
        <v>2.050000000000001</v>
      </c>
      <c r="B65">
        <f t="shared" si="11"/>
        <v>0.00010829867396623167</v>
      </c>
      <c r="C65">
        <f t="shared" si="11"/>
        <v>0.0003424922844975217</v>
      </c>
      <c r="D65">
        <f t="shared" si="11"/>
        <v>0.0004911856341611769</v>
      </c>
      <c r="E65">
        <f t="shared" si="11"/>
        <v>0.0005857182909891437</v>
      </c>
      <c r="F65">
        <f t="shared" si="11"/>
        <v>0.0006500788116751594</v>
      </c>
      <c r="G65">
        <f t="shared" si="11"/>
        <v>0.0006964768105900714</v>
      </c>
      <c r="J65">
        <f t="shared" si="7"/>
        <v>2.096051701859882</v>
      </c>
      <c r="K65">
        <f t="shared" si="2"/>
        <v>2.234206807439525</v>
      </c>
      <c r="L65">
        <f t="shared" si="3"/>
        <v>2.4644653167389294</v>
      </c>
      <c r="M65">
        <f t="shared" si="4"/>
        <v>2.786827229758096</v>
      </c>
      <c r="N65">
        <f t="shared" si="5"/>
        <v>3.201292546497024</v>
      </c>
      <c r="O65">
        <f t="shared" si="6"/>
        <v>3.707861266955714</v>
      </c>
    </row>
    <row r="66" spans="1:15" ht="12.75">
      <c r="A66">
        <f t="shared" si="8"/>
        <v>2.100000000000001</v>
      </c>
      <c r="B66">
        <f t="shared" si="11"/>
        <v>7.817719922487496E-06</v>
      </c>
      <c r="C66">
        <f t="shared" si="11"/>
        <v>0.00010829867396623494</v>
      </c>
      <c r="D66">
        <f t="shared" si="11"/>
        <v>0.00023607898644576781</v>
      </c>
      <c r="E66">
        <f t="shared" si="11"/>
        <v>0.0003424922844975269</v>
      </c>
      <c r="F66">
        <f t="shared" si="11"/>
        <v>0.00042579781914406167</v>
      </c>
      <c r="G66">
        <f t="shared" si="11"/>
        <v>0.0004911856341611816</v>
      </c>
      <c r="J66">
        <f t="shared" si="7"/>
        <v>2.1460517018598817</v>
      </c>
      <c r="K66">
        <f t="shared" si="2"/>
        <v>2.2842068074395248</v>
      </c>
      <c r="L66">
        <f t="shared" si="3"/>
        <v>2.5144653167389293</v>
      </c>
      <c r="M66">
        <f t="shared" si="4"/>
        <v>2.8368272297580956</v>
      </c>
      <c r="N66">
        <f t="shared" si="5"/>
        <v>3.251292546497024</v>
      </c>
      <c r="O66">
        <f t="shared" si="6"/>
        <v>3.7578612669557137</v>
      </c>
    </row>
    <row r="67" spans="1:15" ht="12.75">
      <c r="A67">
        <f t="shared" si="8"/>
        <v>2.150000000000001</v>
      </c>
      <c r="B67">
        <f t="shared" si="11"/>
        <v>3.573742449057766E-07</v>
      </c>
      <c r="C67">
        <f t="shared" si="11"/>
        <v>3.075738353749206E-05</v>
      </c>
      <c r="D67">
        <f t="shared" si="11"/>
        <v>0.00010829867396623616</v>
      </c>
      <c r="E67">
        <f t="shared" si="11"/>
        <v>0.00019514898944547016</v>
      </c>
      <c r="F67">
        <f t="shared" si="11"/>
        <v>0.0002743459975212887</v>
      </c>
      <c r="G67">
        <f t="shared" si="11"/>
        <v>0.00034249228449752847</v>
      </c>
      <c r="J67">
        <f t="shared" si="7"/>
        <v>2.1960517018598815</v>
      </c>
      <c r="K67">
        <f t="shared" si="2"/>
        <v>2.3342068074395246</v>
      </c>
      <c r="L67">
        <f t="shared" si="3"/>
        <v>2.564465316738929</v>
      </c>
      <c r="M67">
        <f t="shared" si="4"/>
        <v>2.8868272297580955</v>
      </c>
      <c r="N67">
        <f t="shared" si="5"/>
        <v>3.3012925464970237</v>
      </c>
      <c r="O67">
        <f t="shared" si="6"/>
        <v>3.8078612669557135</v>
      </c>
    </row>
    <row r="68" spans="1:15" ht="12.75">
      <c r="A68">
        <f t="shared" si="8"/>
        <v>2.2000000000000006</v>
      </c>
      <c r="B68">
        <f t="shared" si="11"/>
        <v>1.010519236059211E-08</v>
      </c>
      <c r="C68">
        <f t="shared" si="11"/>
        <v>7.81771992248779E-06</v>
      </c>
      <c r="D68">
        <f t="shared" si="11"/>
        <v>4.7364713008967436E-05</v>
      </c>
      <c r="E68">
        <f t="shared" si="11"/>
        <v>0.00010829867396623671</v>
      </c>
      <c r="F68">
        <f t="shared" si="11"/>
        <v>0.000173836522400377</v>
      </c>
      <c r="G68">
        <f t="shared" si="11"/>
        <v>0.00023607898644577023</v>
      </c>
      <c r="J68">
        <f t="shared" si="7"/>
        <v>2.2460517018598813</v>
      </c>
      <c r="K68">
        <f aca="true" t="shared" si="12" ref="K68:K104">$A68+0.5*LN(10)*C$2^2</f>
        <v>2.3842068074395244</v>
      </c>
      <c r="L68">
        <f aca="true" t="shared" si="13" ref="L68:L104">$A68+0.5*LN(10)*D$2^2</f>
        <v>2.614465316738929</v>
      </c>
      <c r="M68">
        <f aca="true" t="shared" si="14" ref="M68:M104">$A68+0.5*LN(10)*E$2^2</f>
        <v>2.9368272297580953</v>
      </c>
      <c r="N68">
        <f aca="true" t="shared" si="15" ref="N68:N104">$A68+0.5*LN(10)*F$2^2</f>
        <v>3.3512925464970236</v>
      </c>
      <c r="O68">
        <f aca="true" t="shared" si="16" ref="O68:O104">$A68+0.5*LN(10)*G$2^2</f>
        <v>3.8578612669557133</v>
      </c>
    </row>
    <row r="69" spans="1:15" ht="12.75">
      <c r="A69">
        <f t="shared" si="8"/>
        <v>2.2500000000000004</v>
      </c>
      <c r="B69">
        <f aca="true" t="shared" si="17" ref="B69:G84">NORMDIST(B$1,$A69,B$2,1)^$J$1</f>
        <v>1.732549733365596E-10</v>
      </c>
      <c r="C69">
        <f t="shared" si="17"/>
        <v>1.7724749033709535E-06</v>
      </c>
      <c r="D69">
        <f t="shared" si="17"/>
        <v>1.972821835205669E-05</v>
      </c>
      <c r="E69">
        <f t="shared" si="17"/>
        <v>5.850818099810129E-05</v>
      </c>
      <c r="F69">
        <f t="shared" si="17"/>
        <v>0.00010829867396623708</v>
      </c>
      <c r="G69">
        <f t="shared" si="17"/>
        <v>0.00016084295109618685</v>
      </c>
      <c r="J69">
        <f aca="true" t="shared" si="18" ref="J69:J104">$A69+0.5*LN(10)*B$2^2</f>
        <v>2.296051701859881</v>
      </c>
      <c r="K69">
        <f t="shared" si="12"/>
        <v>2.4342068074395242</v>
      </c>
      <c r="L69">
        <f t="shared" si="13"/>
        <v>2.6644653167389287</v>
      </c>
      <c r="M69">
        <f t="shared" si="14"/>
        <v>2.986827229758095</v>
      </c>
      <c r="N69">
        <f t="shared" si="15"/>
        <v>3.4012925464970234</v>
      </c>
      <c r="O69">
        <f t="shared" si="16"/>
        <v>3.907861266955713</v>
      </c>
    </row>
    <row r="70" spans="1:15" ht="12.75">
      <c r="A70">
        <f aca="true" t="shared" si="19" ref="A70:A104">0.05+A69</f>
        <v>2.3000000000000003</v>
      </c>
      <c r="B70">
        <f t="shared" si="17"/>
        <v>1.7710579992319874E-12</v>
      </c>
      <c r="C70">
        <f t="shared" si="17"/>
        <v>3.5737424490579164E-07</v>
      </c>
      <c r="D70">
        <f t="shared" si="17"/>
        <v>7.81771992248787E-06</v>
      </c>
      <c r="E70">
        <f t="shared" si="17"/>
        <v>3.075738353749257E-05</v>
      </c>
      <c r="F70">
        <f t="shared" si="17"/>
        <v>6.631939419932624E-05</v>
      </c>
      <c r="G70">
        <f t="shared" si="17"/>
        <v>0.00010829867396623736</v>
      </c>
      <c r="J70">
        <f t="shared" si="18"/>
        <v>2.346051701859881</v>
      </c>
      <c r="K70">
        <f t="shared" si="12"/>
        <v>2.484206807439524</v>
      </c>
      <c r="L70">
        <f t="shared" si="13"/>
        <v>2.7144653167389285</v>
      </c>
      <c r="M70">
        <f t="shared" si="14"/>
        <v>3.036827229758095</v>
      </c>
      <c r="N70">
        <f t="shared" si="15"/>
        <v>3.451292546497023</v>
      </c>
      <c r="O70">
        <f t="shared" si="16"/>
        <v>3.957861266955713</v>
      </c>
    </row>
    <row r="71" spans="1:15" ht="12.75">
      <c r="A71">
        <f t="shared" si="19"/>
        <v>2.35</v>
      </c>
      <c r="B71">
        <f t="shared" si="17"/>
        <v>1.0641872304574738E-14</v>
      </c>
      <c r="C71">
        <f t="shared" si="17"/>
        <v>6.389791943331251E-08</v>
      </c>
      <c r="D71">
        <f t="shared" si="17"/>
        <v>2.9445029852885503E-06</v>
      </c>
      <c r="E71">
        <f t="shared" si="17"/>
        <v>1.572647941211481E-05</v>
      </c>
      <c r="F71">
        <f t="shared" si="17"/>
        <v>3.991093233674716E-05</v>
      </c>
      <c r="G71">
        <f t="shared" si="17"/>
        <v>7.205437751446004E-05</v>
      </c>
      <c r="J71">
        <f t="shared" si="18"/>
        <v>2.396051701859881</v>
      </c>
      <c r="K71">
        <f t="shared" si="12"/>
        <v>2.534206807439524</v>
      </c>
      <c r="L71">
        <f t="shared" si="13"/>
        <v>2.7644653167389284</v>
      </c>
      <c r="M71">
        <f t="shared" si="14"/>
        <v>3.0868272297580948</v>
      </c>
      <c r="N71">
        <f t="shared" si="15"/>
        <v>3.501292546497023</v>
      </c>
      <c r="O71">
        <f t="shared" si="16"/>
        <v>4.007861266955713</v>
      </c>
    </row>
    <row r="72" spans="1:15" ht="12.75">
      <c r="A72">
        <f t="shared" si="19"/>
        <v>2.4</v>
      </c>
      <c r="B72">
        <f t="shared" si="17"/>
        <v>3.713976903255299E-17</v>
      </c>
      <c r="C72">
        <f t="shared" si="17"/>
        <v>1.0105192360592661E-08</v>
      </c>
      <c r="D72">
        <f t="shared" si="17"/>
        <v>1.0531384523623769E-06</v>
      </c>
      <c r="E72">
        <f t="shared" si="17"/>
        <v>7.817719922487928E-06</v>
      </c>
      <c r="F72">
        <f t="shared" si="17"/>
        <v>2.3598191224590402E-05</v>
      </c>
      <c r="G72">
        <f t="shared" si="17"/>
        <v>4.736471300896801E-05</v>
      </c>
      <c r="J72">
        <f t="shared" si="18"/>
        <v>2.4460517018598806</v>
      </c>
      <c r="K72">
        <f t="shared" si="12"/>
        <v>2.5842068074395237</v>
      </c>
      <c r="L72">
        <f t="shared" si="13"/>
        <v>2.814465316738928</v>
      </c>
      <c r="M72">
        <f t="shared" si="14"/>
        <v>3.1368272297580946</v>
      </c>
      <c r="N72">
        <f t="shared" si="15"/>
        <v>3.551292546497023</v>
      </c>
      <c r="O72">
        <f t="shared" si="16"/>
        <v>4.057861266955713</v>
      </c>
    </row>
    <row r="73" spans="1:15" ht="12.75">
      <c r="A73">
        <f t="shared" si="19"/>
        <v>2.4499999999999997</v>
      </c>
      <c r="B73">
        <f t="shared" si="17"/>
        <v>7.452488834509997E-20</v>
      </c>
      <c r="C73">
        <f t="shared" si="17"/>
        <v>1.4101373231054373E-09</v>
      </c>
      <c r="D73">
        <f t="shared" si="17"/>
        <v>3.573742449057968E-07</v>
      </c>
      <c r="E73">
        <f t="shared" si="17"/>
        <v>3.7767593659292797E-06</v>
      </c>
      <c r="F73">
        <f t="shared" si="17"/>
        <v>1.3705839425659315E-05</v>
      </c>
      <c r="G73">
        <f t="shared" si="17"/>
        <v>3.075738353749274E-05</v>
      </c>
      <c r="J73">
        <f t="shared" si="18"/>
        <v>2.4960517018598805</v>
      </c>
      <c r="K73">
        <f t="shared" si="12"/>
        <v>2.6342068074395235</v>
      </c>
      <c r="L73">
        <f t="shared" si="13"/>
        <v>2.864465316738928</v>
      </c>
      <c r="M73">
        <f t="shared" si="14"/>
        <v>3.1868272297580944</v>
      </c>
      <c r="N73">
        <f t="shared" si="15"/>
        <v>3.6012925464970227</v>
      </c>
      <c r="O73">
        <f t="shared" si="16"/>
        <v>4.107861266955712</v>
      </c>
    </row>
    <row r="74" spans="1:15" ht="12.75">
      <c r="A74">
        <f t="shared" si="19"/>
        <v>2.4999999999999996</v>
      </c>
      <c r="B74">
        <f t="shared" si="17"/>
        <v>8.524755701779394E-23</v>
      </c>
      <c r="C74">
        <f t="shared" si="17"/>
        <v>1.732549733365696E-10</v>
      </c>
      <c r="D74">
        <f t="shared" si="17"/>
        <v>1.1496564046172E-07</v>
      </c>
      <c r="E74">
        <f t="shared" si="17"/>
        <v>1.7724749033709935E-06</v>
      </c>
      <c r="F74">
        <f t="shared" si="17"/>
        <v>7.817719922487957E-06</v>
      </c>
      <c r="G74">
        <f t="shared" si="17"/>
        <v>1.972821835205695E-05</v>
      </c>
      <c r="J74">
        <f t="shared" si="18"/>
        <v>2.5460517018598803</v>
      </c>
      <c r="K74">
        <f t="shared" si="12"/>
        <v>2.6842068074395233</v>
      </c>
      <c r="L74">
        <f t="shared" si="13"/>
        <v>2.914465316738928</v>
      </c>
      <c r="M74">
        <f t="shared" si="14"/>
        <v>3.2368272297580942</v>
      </c>
      <c r="N74">
        <f t="shared" si="15"/>
        <v>3.6512925464970225</v>
      </c>
      <c r="O74">
        <f t="shared" si="16"/>
        <v>4.157861266955712</v>
      </c>
    </row>
    <row r="75" spans="1:15" ht="12.75">
      <c r="A75">
        <f t="shared" si="19"/>
        <v>2.5499999999999994</v>
      </c>
      <c r="B75">
        <f t="shared" si="17"/>
        <v>5.51845587514582E-26</v>
      </c>
      <c r="C75">
        <f t="shared" si="17"/>
        <v>1.8704393441477454E-11</v>
      </c>
      <c r="D75">
        <f t="shared" si="17"/>
        <v>3.5033359273317923E-08</v>
      </c>
      <c r="E75">
        <f t="shared" si="17"/>
        <v>8.077929391066322E-07</v>
      </c>
      <c r="F75">
        <f t="shared" si="17"/>
        <v>4.378369755946401E-06</v>
      </c>
      <c r="G75">
        <f t="shared" si="17"/>
        <v>1.2497289120381273E-05</v>
      </c>
      <c r="J75">
        <f t="shared" si="18"/>
        <v>2.59605170185988</v>
      </c>
      <c r="K75">
        <f t="shared" si="12"/>
        <v>2.734206807439523</v>
      </c>
      <c r="L75">
        <f t="shared" si="13"/>
        <v>2.9644653167389277</v>
      </c>
      <c r="M75">
        <f t="shared" si="14"/>
        <v>3.286827229758094</v>
      </c>
      <c r="N75">
        <f t="shared" si="15"/>
        <v>3.7012925464970223</v>
      </c>
      <c r="O75">
        <f t="shared" si="16"/>
        <v>4.207861266955712</v>
      </c>
    </row>
    <row r="76" spans="1:15" ht="12.75">
      <c r="A76">
        <f t="shared" si="19"/>
        <v>2.599999999999999</v>
      </c>
      <c r="B76">
        <f t="shared" si="17"/>
        <v>2.0091374120445084E-29</v>
      </c>
      <c r="C76">
        <f t="shared" si="17"/>
        <v>1.7710579992321048E-12</v>
      </c>
      <c r="D76">
        <f t="shared" si="17"/>
        <v>1.0105192360592785E-08</v>
      </c>
      <c r="E76">
        <f t="shared" si="17"/>
        <v>3.5737424490580027E-07</v>
      </c>
      <c r="F76">
        <f t="shared" si="17"/>
        <v>2.4072197282651E-06</v>
      </c>
      <c r="G76">
        <f t="shared" si="17"/>
        <v>7.817719922487987E-06</v>
      </c>
      <c r="J76">
        <f t="shared" si="18"/>
        <v>2.64605170185988</v>
      </c>
      <c r="K76">
        <f t="shared" si="12"/>
        <v>2.784206807439523</v>
      </c>
      <c r="L76">
        <f t="shared" si="13"/>
        <v>3.0144653167389275</v>
      </c>
      <c r="M76">
        <f t="shared" si="14"/>
        <v>3.336827229758094</v>
      </c>
      <c r="N76">
        <f t="shared" si="15"/>
        <v>3.751292546497022</v>
      </c>
      <c r="O76">
        <f t="shared" si="16"/>
        <v>4.257861266955712</v>
      </c>
    </row>
    <row r="77" spans="1:15" ht="12.75">
      <c r="A77">
        <f t="shared" si="19"/>
        <v>2.649999999999999</v>
      </c>
      <c r="B77">
        <f t="shared" si="17"/>
        <v>4.0921035574445764E-33</v>
      </c>
      <c r="C77">
        <f t="shared" si="17"/>
        <v>1.468305564199161E-13</v>
      </c>
      <c r="D77">
        <f t="shared" si="17"/>
        <v>2.7571099411229026E-09</v>
      </c>
      <c r="E77">
        <f t="shared" si="17"/>
        <v>1.534263704684586E-07</v>
      </c>
      <c r="F77">
        <f t="shared" si="17"/>
        <v>1.2989901310604325E-06</v>
      </c>
      <c r="G77">
        <f t="shared" si="17"/>
        <v>4.828686089211418E-06</v>
      </c>
      <c r="J77">
        <f t="shared" si="18"/>
        <v>2.6960517018598797</v>
      </c>
      <c r="K77">
        <f t="shared" si="12"/>
        <v>2.834206807439523</v>
      </c>
      <c r="L77">
        <f t="shared" si="13"/>
        <v>3.0644653167389273</v>
      </c>
      <c r="M77">
        <f t="shared" si="14"/>
        <v>3.3868272297580937</v>
      </c>
      <c r="N77">
        <f t="shared" si="15"/>
        <v>3.801292546497022</v>
      </c>
      <c r="O77">
        <f t="shared" si="16"/>
        <v>4.307861266955712</v>
      </c>
    </row>
    <row r="78" spans="1:15" ht="12.75">
      <c r="A78">
        <f t="shared" si="19"/>
        <v>2.699999999999999</v>
      </c>
      <c r="B78">
        <f t="shared" si="17"/>
        <v>4.641303981902819E-37</v>
      </c>
      <c r="C78">
        <f t="shared" si="17"/>
        <v>1.0641872304575552E-14</v>
      </c>
      <c r="D78">
        <f t="shared" si="17"/>
        <v>7.11089849035695E-10</v>
      </c>
      <c r="E78">
        <f t="shared" si="17"/>
        <v>6.389791943331408E-08</v>
      </c>
      <c r="F78">
        <f t="shared" si="17"/>
        <v>6.87861989828069E-07</v>
      </c>
      <c r="G78">
        <f t="shared" si="17"/>
        <v>2.9445029852885846E-06</v>
      </c>
      <c r="J78">
        <f t="shared" si="18"/>
        <v>2.7460517018598796</v>
      </c>
      <c r="K78">
        <f t="shared" si="12"/>
        <v>2.8842068074395226</v>
      </c>
      <c r="L78">
        <f t="shared" si="13"/>
        <v>3.114465316738927</v>
      </c>
      <c r="M78">
        <f t="shared" si="14"/>
        <v>3.4368272297580935</v>
      </c>
      <c r="N78">
        <f t="shared" si="15"/>
        <v>3.851292546497022</v>
      </c>
      <c r="O78">
        <f t="shared" si="16"/>
        <v>4.3578612669557115</v>
      </c>
    </row>
    <row r="79" spans="1:15" ht="12.75">
      <c r="A79">
        <f t="shared" si="19"/>
        <v>2.7499999999999987</v>
      </c>
      <c r="B79">
        <f t="shared" si="17"/>
        <v>2.919925428777248E-41</v>
      </c>
      <c r="C79">
        <f t="shared" si="17"/>
        <v>6.733115224688852E-16</v>
      </c>
      <c r="D79">
        <f t="shared" si="17"/>
        <v>1.7325497333657278E-10</v>
      </c>
      <c r="E79">
        <f t="shared" si="17"/>
        <v>2.5807480646109895E-08</v>
      </c>
      <c r="F79">
        <f t="shared" si="17"/>
        <v>3.5737424490580085E-07</v>
      </c>
      <c r="G79">
        <f t="shared" si="17"/>
        <v>1.7724749033710058E-06</v>
      </c>
      <c r="J79">
        <f t="shared" si="18"/>
        <v>2.7960517018598794</v>
      </c>
      <c r="K79">
        <f t="shared" si="12"/>
        <v>2.9342068074395224</v>
      </c>
      <c r="L79">
        <f t="shared" si="13"/>
        <v>3.164465316738927</v>
      </c>
      <c r="M79">
        <f t="shared" si="14"/>
        <v>3.4868272297580933</v>
      </c>
      <c r="N79">
        <f t="shared" si="15"/>
        <v>3.9012925464970216</v>
      </c>
      <c r="O79">
        <f t="shared" si="16"/>
        <v>4.407861266955711</v>
      </c>
    </row>
    <row r="80" spans="1:15" ht="12.75">
      <c r="A80">
        <f t="shared" si="19"/>
        <v>2.7999999999999985</v>
      </c>
      <c r="B80">
        <f t="shared" si="17"/>
        <v>1.0154321845556828E-45</v>
      </c>
      <c r="C80">
        <f t="shared" si="17"/>
        <v>3.71397690325563E-17</v>
      </c>
      <c r="D80">
        <f t="shared" si="17"/>
        <v>3.98549835184572E-11</v>
      </c>
      <c r="E80">
        <f t="shared" si="17"/>
        <v>1.0105192360592924E-08</v>
      </c>
      <c r="F80">
        <f t="shared" si="17"/>
        <v>1.8213581500436614E-07</v>
      </c>
      <c r="G80">
        <f t="shared" si="17"/>
        <v>1.0531384523623923E-06</v>
      </c>
      <c r="J80">
        <f t="shared" si="18"/>
        <v>2.846051701859879</v>
      </c>
      <c r="K80">
        <f t="shared" si="12"/>
        <v>2.9842068074395223</v>
      </c>
      <c r="L80">
        <f t="shared" si="13"/>
        <v>3.2144653167389268</v>
      </c>
      <c r="M80">
        <f t="shared" si="14"/>
        <v>3.536827229758093</v>
      </c>
      <c r="N80">
        <f t="shared" si="15"/>
        <v>3.9512925464970214</v>
      </c>
      <c r="O80">
        <f t="shared" si="16"/>
        <v>4.457861266955711</v>
      </c>
    </row>
    <row r="81" spans="1:15" ht="12.75">
      <c r="A81">
        <f t="shared" si="19"/>
        <v>2.8499999999999983</v>
      </c>
      <c r="B81">
        <f t="shared" si="17"/>
        <v>1.9461579676688192E-50</v>
      </c>
      <c r="C81">
        <f t="shared" si="17"/>
        <v>1.783865604218713E-18</v>
      </c>
      <c r="D81">
        <f t="shared" si="17"/>
        <v>8.651157561237273E-12</v>
      </c>
      <c r="E81">
        <f t="shared" si="17"/>
        <v>3.834925988287126E-09</v>
      </c>
      <c r="F81">
        <f t="shared" si="17"/>
        <v>9.104241868030097E-08</v>
      </c>
      <c r="G81">
        <f t="shared" si="17"/>
        <v>6.175634865829198E-07</v>
      </c>
      <c r="J81">
        <f t="shared" si="18"/>
        <v>2.896051701859879</v>
      </c>
      <c r="K81">
        <f t="shared" si="12"/>
        <v>3.034206807439522</v>
      </c>
      <c r="L81">
        <f t="shared" si="13"/>
        <v>3.2644653167389266</v>
      </c>
      <c r="M81">
        <f t="shared" si="14"/>
        <v>3.586827229758093</v>
      </c>
      <c r="N81">
        <f t="shared" si="15"/>
        <v>4.001292546497021</v>
      </c>
      <c r="O81">
        <f t="shared" si="16"/>
        <v>4.507861266955711</v>
      </c>
    </row>
    <row r="82" spans="1:15" ht="12.75">
      <c r="A82">
        <f t="shared" si="19"/>
        <v>2.899999999999998</v>
      </c>
      <c r="B82">
        <f t="shared" si="17"/>
        <v>2.050293097954089E-55</v>
      </c>
      <c r="C82">
        <f t="shared" si="17"/>
        <v>7.452488834510627E-20</v>
      </c>
      <c r="D82">
        <f t="shared" si="17"/>
        <v>1.7710579992321373E-12</v>
      </c>
      <c r="E82">
        <f t="shared" si="17"/>
        <v>1.4101373231054762E-09</v>
      </c>
      <c r="F82">
        <f t="shared" si="17"/>
        <v>4.4626942623565944E-08</v>
      </c>
      <c r="G82">
        <f t="shared" si="17"/>
        <v>3.57374244905801E-07</v>
      </c>
      <c r="J82">
        <f t="shared" si="18"/>
        <v>2.946051701859879</v>
      </c>
      <c r="K82">
        <f t="shared" si="12"/>
        <v>3.084206807439522</v>
      </c>
      <c r="L82">
        <f t="shared" si="13"/>
        <v>3.3144653167389264</v>
      </c>
      <c r="M82">
        <f t="shared" si="14"/>
        <v>3.636827229758093</v>
      </c>
      <c r="N82">
        <f t="shared" si="15"/>
        <v>4.051292546497021</v>
      </c>
      <c r="O82">
        <f t="shared" si="16"/>
        <v>4.557861266955711</v>
      </c>
    </row>
    <row r="83" spans="1:15" ht="12.75">
      <c r="A83">
        <f t="shared" si="19"/>
        <v>2.949999999999998</v>
      </c>
      <c r="B83">
        <f t="shared" si="17"/>
        <v>1.184581619069101E-60</v>
      </c>
      <c r="C83">
        <f t="shared" si="17"/>
        <v>2.7052752339238097E-21</v>
      </c>
      <c r="D83">
        <f t="shared" si="17"/>
        <v>3.4177730640312267E-13</v>
      </c>
      <c r="E83">
        <f t="shared" si="17"/>
        <v>5.02274911832037E-10</v>
      </c>
      <c r="F83">
        <f t="shared" si="17"/>
        <v>2.1447976684811682E-08</v>
      </c>
      <c r="G83">
        <f t="shared" si="17"/>
        <v>2.0406397855267202E-07</v>
      </c>
      <c r="J83">
        <f t="shared" si="18"/>
        <v>2.9960517018598787</v>
      </c>
      <c r="K83">
        <f t="shared" si="12"/>
        <v>3.1342068074395217</v>
      </c>
      <c r="L83">
        <f t="shared" si="13"/>
        <v>3.3644653167389262</v>
      </c>
      <c r="M83">
        <f t="shared" si="14"/>
        <v>3.6868272297580926</v>
      </c>
      <c r="N83">
        <f t="shared" si="15"/>
        <v>4.101292546497021</v>
      </c>
      <c r="O83">
        <f t="shared" si="16"/>
        <v>4.607861266955711</v>
      </c>
    </row>
    <row r="84" spans="1:15" ht="12.75">
      <c r="A84">
        <f t="shared" si="19"/>
        <v>2.999999999999998</v>
      </c>
      <c r="B84">
        <f t="shared" si="17"/>
        <v>3.7457887079534844E-66</v>
      </c>
      <c r="C84">
        <f t="shared" si="17"/>
        <v>8.524755701780243E-23</v>
      </c>
      <c r="D84">
        <f t="shared" si="17"/>
        <v>6.214444561833378E-14</v>
      </c>
      <c r="E84">
        <f t="shared" si="17"/>
        <v>1.732549733365744E-10</v>
      </c>
      <c r="F84">
        <f t="shared" si="17"/>
        <v>1.0105192360592959E-08</v>
      </c>
      <c r="G84">
        <f t="shared" si="17"/>
        <v>1.1496564046172204E-07</v>
      </c>
      <c r="J84">
        <f t="shared" si="18"/>
        <v>3.0460517018598785</v>
      </c>
      <c r="K84">
        <f t="shared" si="12"/>
        <v>3.1842068074395216</v>
      </c>
      <c r="L84">
        <f t="shared" si="13"/>
        <v>3.414465316738926</v>
      </c>
      <c r="M84">
        <f t="shared" si="14"/>
        <v>3.7368272297580925</v>
      </c>
      <c r="N84">
        <f t="shared" si="15"/>
        <v>4.151292546497021</v>
      </c>
      <c r="O84">
        <f t="shared" si="16"/>
        <v>4.6578612669557105</v>
      </c>
    </row>
    <row r="85" spans="1:15" ht="12.75">
      <c r="A85">
        <f t="shared" si="19"/>
        <v>3.0499999999999976</v>
      </c>
      <c r="B85">
        <f aca="true" t="shared" si="20" ref="B85:G100">NORMDIST(B$1,$A85,B$2,1)^$J$1</f>
        <v>6.470973722091683E-72</v>
      </c>
      <c r="C85">
        <f t="shared" si="20"/>
        <v>2.3298821390580806E-24</v>
      </c>
      <c r="D85">
        <f t="shared" si="20"/>
        <v>1.0641872304575788E-14</v>
      </c>
      <c r="E85">
        <f t="shared" si="20"/>
        <v>5.786117141203153E-11</v>
      </c>
      <c r="F85">
        <f t="shared" si="20"/>
        <v>4.666672606854579E-09</v>
      </c>
      <c r="G85">
        <f t="shared" si="20"/>
        <v>6.389791943331458E-08</v>
      </c>
      <c r="J85">
        <f t="shared" si="18"/>
        <v>3.0960517018598783</v>
      </c>
      <c r="K85">
        <f t="shared" si="12"/>
        <v>3.2342068074395214</v>
      </c>
      <c r="L85">
        <f t="shared" si="13"/>
        <v>3.464465316738926</v>
      </c>
      <c r="M85">
        <f t="shared" si="14"/>
        <v>3.7868272297580923</v>
      </c>
      <c r="N85">
        <f t="shared" si="15"/>
        <v>4.2012925464970206</v>
      </c>
      <c r="O85">
        <f t="shared" si="16"/>
        <v>4.70786126695571</v>
      </c>
    </row>
    <row r="86" spans="1:15" ht="12.75">
      <c r="A86">
        <f t="shared" si="19"/>
        <v>3.0999999999999974</v>
      </c>
      <c r="B86">
        <f t="shared" si="20"/>
        <v>6.0974687575616E-78</v>
      </c>
      <c r="C86">
        <f t="shared" si="20"/>
        <v>5.518455875146378E-26</v>
      </c>
      <c r="D86">
        <f t="shared" si="20"/>
        <v>1.7155718630830945E-15</v>
      </c>
      <c r="E86">
        <f t="shared" si="20"/>
        <v>1.8704393441477974E-11</v>
      </c>
      <c r="F86">
        <f t="shared" si="20"/>
        <v>2.1120887084806716E-09</v>
      </c>
      <c r="G86">
        <f t="shared" si="20"/>
        <v>3.503335927331858E-08</v>
      </c>
      <c r="J86">
        <f t="shared" si="18"/>
        <v>3.146051701859878</v>
      </c>
      <c r="K86">
        <f t="shared" si="12"/>
        <v>3.284206807439521</v>
      </c>
      <c r="L86">
        <f t="shared" si="13"/>
        <v>3.5144653167389257</v>
      </c>
      <c r="M86">
        <f t="shared" si="14"/>
        <v>3.836827229758092</v>
      </c>
      <c r="N86">
        <f t="shared" si="15"/>
        <v>4.25129254649702</v>
      </c>
      <c r="O86">
        <f t="shared" si="16"/>
        <v>4.75786126695571</v>
      </c>
    </row>
    <row r="87" spans="1:15" ht="12.75">
      <c r="A87">
        <f t="shared" si="19"/>
        <v>3.1499999999999972</v>
      </c>
      <c r="B87">
        <f t="shared" si="20"/>
        <v>3.1294175134552923E-84</v>
      </c>
      <c r="C87">
        <f t="shared" si="20"/>
        <v>1.1319031904087336E-27</v>
      </c>
      <c r="D87">
        <f t="shared" si="20"/>
        <v>2.602575716773194E-16</v>
      </c>
      <c r="E87">
        <f t="shared" si="20"/>
        <v>5.851360023803438E-12</v>
      </c>
      <c r="F87">
        <f t="shared" si="20"/>
        <v>9.366960982842372E-10</v>
      </c>
      <c r="G87">
        <f t="shared" si="20"/>
        <v>1.894583917713469E-08</v>
      </c>
      <c r="J87">
        <f t="shared" si="18"/>
        <v>3.196051701859878</v>
      </c>
      <c r="K87">
        <f t="shared" si="12"/>
        <v>3.334206807439521</v>
      </c>
      <c r="L87">
        <f t="shared" si="13"/>
        <v>3.5644653167389255</v>
      </c>
      <c r="M87">
        <f t="shared" si="14"/>
        <v>3.886827229758092</v>
      </c>
      <c r="N87">
        <f t="shared" si="15"/>
        <v>4.30129254649702</v>
      </c>
      <c r="O87">
        <f t="shared" si="16"/>
        <v>4.80786126695571</v>
      </c>
    </row>
    <row r="88" spans="1:15" ht="12.75">
      <c r="A88">
        <f t="shared" si="19"/>
        <v>3.199999999999997</v>
      </c>
      <c r="B88">
        <f t="shared" si="20"/>
        <v>8.736887130886037E-91</v>
      </c>
      <c r="C88">
        <f t="shared" si="20"/>
        <v>2.0091374120447046E-29</v>
      </c>
      <c r="D88">
        <f t="shared" si="20"/>
        <v>3.7139769032557117E-17</v>
      </c>
      <c r="E88">
        <f t="shared" si="20"/>
        <v>1.7710579992321599E-12</v>
      </c>
      <c r="F88">
        <f t="shared" si="20"/>
        <v>4.0701337832965556E-10</v>
      </c>
      <c r="G88">
        <f t="shared" si="20"/>
        <v>1.0105192360592959E-08</v>
      </c>
      <c r="J88">
        <f t="shared" si="18"/>
        <v>3.246051701859878</v>
      </c>
      <c r="K88">
        <f t="shared" si="12"/>
        <v>3.384206807439521</v>
      </c>
      <c r="L88">
        <f t="shared" si="13"/>
        <v>3.6144653167389253</v>
      </c>
      <c r="M88">
        <f t="shared" si="14"/>
        <v>3.9368272297580917</v>
      </c>
      <c r="N88">
        <f t="shared" si="15"/>
        <v>4.35129254649702</v>
      </c>
      <c r="O88">
        <f t="shared" si="16"/>
        <v>4.85786126695571</v>
      </c>
    </row>
    <row r="89" spans="1:15" ht="12.75">
      <c r="A89">
        <f t="shared" si="19"/>
        <v>3.249999999999997</v>
      </c>
      <c r="B89">
        <f t="shared" si="20"/>
        <v>1.325351437794904E-97</v>
      </c>
      <c r="C89">
        <f t="shared" si="20"/>
        <v>3.0841905291112135E-31</v>
      </c>
      <c r="D89">
        <f t="shared" si="20"/>
        <v>4.983826960496179E-18</v>
      </c>
      <c r="E89">
        <f t="shared" si="20"/>
        <v>5.185390104926764E-13</v>
      </c>
      <c r="F89">
        <f t="shared" si="20"/>
        <v>1.7325497333657534E-10</v>
      </c>
      <c r="G89">
        <f t="shared" si="20"/>
        <v>5.315409629193522E-09</v>
      </c>
      <c r="J89">
        <f t="shared" si="18"/>
        <v>3.2960517018598776</v>
      </c>
      <c r="K89">
        <f t="shared" si="12"/>
        <v>3.4342068074395207</v>
      </c>
      <c r="L89">
        <f t="shared" si="13"/>
        <v>3.664465316738925</v>
      </c>
      <c r="M89">
        <f t="shared" si="14"/>
        <v>3.9868272297580916</v>
      </c>
      <c r="N89">
        <f t="shared" si="15"/>
        <v>4.40129254649702</v>
      </c>
      <c r="O89">
        <f t="shared" si="16"/>
        <v>4.90786126695571</v>
      </c>
    </row>
    <row r="90" spans="1:15" ht="12.75">
      <c r="A90">
        <f t="shared" si="19"/>
        <v>3.2999999999999967</v>
      </c>
      <c r="B90">
        <f t="shared" si="20"/>
        <v>1.0912837109702165E-104</v>
      </c>
      <c r="C90">
        <f t="shared" si="20"/>
        <v>4.0921035574451005E-33</v>
      </c>
      <c r="D90">
        <f t="shared" si="20"/>
        <v>6.286797457492221E-19</v>
      </c>
      <c r="E90">
        <f t="shared" si="20"/>
        <v>1.468305564199214E-13</v>
      </c>
      <c r="F90">
        <f t="shared" si="20"/>
        <v>7.223959691604373E-11</v>
      </c>
      <c r="G90">
        <f t="shared" si="20"/>
        <v>2.757109941122957E-09</v>
      </c>
      <c r="J90">
        <f t="shared" si="18"/>
        <v>3.3460517018598774</v>
      </c>
      <c r="K90">
        <f t="shared" si="12"/>
        <v>3.4842068074395205</v>
      </c>
      <c r="L90">
        <f t="shared" si="13"/>
        <v>3.714465316738925</v>
      </c>
      <c r="M90">
        <f t="shared" si="14"/>
        <v>4.036827229758091</v>
      </c>
      <c r="N90">
        <f t="shared" si="15"/>
        <v>4.45129254649702</v>
      </c>
      <c r="O90">
        <f t="shared" si="16"/>
        <v>4.957861266955709</v>
      </c>
    </row>
    <row r="91" spans="1:15" ht="12.75">
      <c r="A91">
        <f t="shared" si="19"/>
        <v>3.3499999999999965</v>
      </c>
      <c r="B91">
        <f t="shared" si="20"/>
        <v>4.8727152066871835E-112</v>
      </c>
      <c r="C91">
        <f t="shared" si="20"/>
        <v>4.690152142419005E-35</v>
      </c>
      <c r="D91">
        <f t="shared" si="20"/>
        <v>7.452488834510837E-20</v>
      </c>
      <c r="E91">
        <f t="shared" si="20"/>
        <v>4.020268692333551E-14</v>
      </c>
      <c r="F91">
        <f t="shared" si="20"/>
        <v>2.95001926182392E-11</v>
      </c>
      <c r="G91">
        <f t="shared" si="20"/>
        <v>1.4101373231054824E-09</v>
      </c>
      <c r="J91">
        <f t="shared" si="18"/>
        <v>3.3960517018598773</v>
      </c>
      <c r="K91">
        <f t="shared" si="12"/>
        <v>3.5342068074395203</v>
      </c>
      <c r="L91">
        <f t="shared" si="13"/>
        <v>3.764465316738925</v>
      </c>
      <c r="M91">
        <f t="shared" si="14"/>
        <v>4.086827229758091</v>
      </c>
      <c r="N91">
        <f t="shared" si="15"/>
        <v>4.5012925464970195</v>
      </c>
      <c r="O91">
        <f t="shared" si="16"/>
        <v>5.007861266955709</v>
      </c>
    </row>
    <row r="92" spans="1:15" ht="12.75">
      <c r="A92">
        <f t="shared" si="19"/>
        <v>3.3999999999999964</v>
      </c>
      <c r="B92">
        <f t="shared" si="20"/>
        <v>1.1788637822325826E-119</v>
      </c>
      <c r="C92">
        <f t="shared" si="20"/>
        <v>4.641303981903393E-37</v>
      </c>
      <c r="D92">
        <f t="shared" si="20"/>
        <v>8.299433484563342E-21</v>
      </c>
      <c r="E92">
        <f t="shared" si="20"/>
        <v>1.0641872304575903E-14</v>
      </c>
      <c r="F92">
        <f t="shared" si="20"/>
        <v>1.1797322347821652E-11</v>
      </c>
      <c r="G92">
        <f t="shared" si="20"/>
        <v>7.110898490357097E-10</v>
      </c>
      <c r="J92">
        <f t="shared" si="18"/>
        <v>3.446051701859877</v>
      </c>
      <c r="K92">
        <f t="shared" si="12"/>
        <v>3.58420680743952</v>
      </c>
      <c r="L92">
        <f t="shared" si="13"/>
        <v>3.8144653167389246</v>
      </c>
      <c r="M92">
        <f t="shared" si="14"/>
        <v>4.136827229758091</v>
      </c>
      <c r="N92">
        <f t="shared" si="15"/>
        <v>4.551292546497019</v>
      </c>
      <c r="O92">
        <f t="shared" si="16"/>
        <v>5.057861266955709</v>
      </c>
    </row>
    <row r="93" spans="1:15" ht="12.75">
      <c r="A93">
        <f t="shared" si="19"/>
        <v>3.449999999999996</v>
      </c>
      <c r="B93">
        <f t="shared" si="20"/>
        <v>1.5441217717273085E-127</v>
      </c>
      <c r="C93">
        <f t="shared" si="20"/>
        <v>3.9636851447210425E-39</v>
      </c>
      <c r="D93">
        <f t="shared" si="20"/>
        <v>8.680556688335044E-22</v>
      </c>
      <c r="E93">
        <f t="shared" si="20"/>
        <v>2.722885148331485E-15</v>
      </c>
      <c r="F93">
        <f t="shared" si="20"/>
        <v>4.619574010852672E-12</v>
      </c>
      <c r="G93">
        <f t="shared" si="20"/>
        <v>3.5351677490359385E-10</v>
      </c>
      <c r="J93">
        <f t="shared" si="18"/>
        <v>3.496051701859877</v>
      </c>
      <c r="K93">
        <f t="shared" si="12"/>
        <v>3.63420680743952</v>
      </c>
      <c r="L93">
        <f t="shared" si="13"/>
        <v>3.8644653167389245</v>
      </c>
      <c r="M93">
        <f t="shared" si="14"/>
        <v>4.186827229758091</v>
      </c>
      <c r="N93">
        <f t="shared" si="15"/>
        <v>4.601292546497019</v>
      </c>
      <c r="O93">
        <f t="shared" si="16"/>
        <v>5.107861266955709</v>
      </c>
    </row>
    <row r="94" spans="1:15" ht="12.75">
      <c r="A94">
        <f t="shared" si="19"/>
        <v>3.499999999999996</v>
      </c>
      <c r="B94">
        <f t="shared" si="20"/>
        <v>1.0942602074400952E-135</v>
      </c>
      <c r="C94">
        <f t="shared" si="20"/>
        <v>2.9199254287776893E-41</v>
      </c>
      <c r="D94">
        <f t="shared" si="20"/>
        <v>8.524755701780527E-23</v>
      </c>
      <c r="E94">
        <f t="shared" si="20"/>
        <v>6.733115224689156E-16</v>
      </c>
      <c r="F94">
        <f t="shared" si="20"/>
        <v>1.7710579992321702E-12</v>
      </c>
      <c r="G94">
        <f t="shared" si="20"/>
        <v>1.7325497333657606E-10</v>
      </c>
      <c r="J94">
        <f t="shared" si="18"/>
        <v>3.5460517018598767</v>
      </c>
      <c r="K94">
        <f t="shared" si="12"/>
        <v>3.68420680743952</v>
      </c>
      <c r="L94">
        <f t="shared" si="13"/>
        <v>3.9144653167389243</v>
      </c>
      <c r="M94">
        <f t="shared" si="14"/>
        <v>4.236827229758091</v>
      </c>
      <c r="N94">
        <f t="shared" si="15"/>
        <v>4.651292546497019</v>
      </c>
      <c r="O94">
        <f t="shared" si="16"/>
        <v>5.157861266955709</v>
      </c>
    </row>
    <row r="95" spans="1:15" ht="12.75">
      <c r="A95">
        <f t="shared" si="19"/>
        <v>3.549999999999996</v>
      </c>
      <c r="B95">
        <f t="shared" si="20"/>
        <v>4.1927890786401326E-144</v>
      </c>
      <c r="C95">
        <f t="shared" si="20"/>
        <v>1.854719531929077E-43</v>
      </c>
      <c r="D95">
        <f t="shared" si="20"/>
        <v>7.85852128910716E-24</v>
      </c>
      <c r="E95">
        <f t="shared" si="20"/>
        <v>1.6088232766603928E-16</v>
      </c>
      <c r="F95">
        <f t="shared" si="20"/>
        <v>6.647067454020208E-13</v>
      </c>
      <c r="G95">
        <f t="shared" si="20"/>
        <v>8.36989666507318E-11</v>
      </c>
      <c r="J95">
        <f t="shared" si="18"/>
        <v>3.5960517018598765</v>
      </c>
      <c r="K95">
        <f t="shared" si="12"/>
        <v>3.7342068074395196</v>
      </c>
      <c r="L95">
        <f t="shared" si="13"/>
        <v>3.964465316738924</v>
      </c>
      <c r="M95">
        <f t="shared" si="14"/>
        <v>4.2868272297580905</v>
      </c>
      <c r="N95">
        <f t="shared" si="15"/>
        <v>4.701292546497019</v>
      </c>
      <c r="O95">
        <f t="shared" si="16"/>
        <v>5.2078612669557085</v>
      </c>
    </row>
    <row r="96" spans="1:15" ht="12.75">
      <c r="A96">
        <f t="shared" si="19"/>
        <v>3.5999999999999956</v>
      </c>
      <c r="B96">
        <f t="shared" si="20"/>
        <v>8.681094619384396E-153</v>
      </c>
      <c r="C96">
        <f t="shared" si="20"/>
        <v>1.0154321845558158E-45</v>
      </c>
      <c r="D96">
        <f t="shared" si="20"/>
        <v>6.79859631528754E-25</v>
      </c>
      <c r="E96">
        <f t="shared" si="20"/>
        <v>3.7139769032557616E-17</v>
      </c>
      <c r="F96">
        <f t="shared" si="20"/>
        <v>2.442021319270056E-13</v>
      </c>
      <c r="G96">
        <f t="shared" si="20"/>
        <v>3.9854983518457994E-11</v>
      </c>
      <c r="J96">
        <f t="shared" si="18"/>
        <v>3.6460517018598764</v>
      </c>
      <c r="K96">
        <f t="shared" si="12"/>
        <v>3.7842068074395194</v>
      </c>
      <c r="L96">
        <f t="shared" si="13"/>
        <v>4.0144653167389235</v>
      </c>
      <c r="M96">
        <f t="shared" si="14"/>
        <v>4.33682722975809</v>
      </c>
      <c r="N96">
        <f t="shared" si="15"/>
        <v>4.751292546497019</v>
      </c>
      <c r="O96">
        <f t="shared" si="16"/>
        <v>5.257861266955708</v>
      </c>
    </row>
    <row r="97" spans="1:15" ht="12.75">
      <c r="A97">
        <f t="shared" si="19"/>
        <v>3.6499999999999955</v>
      </c>
      <c r="B97">
        <f t="shared" si="20"/>
        <v>9.707373448013513E-162</v>
      </c>
      <c r="C97">
        <f t="shared" si="20"/>
        <v>4.789973162695589E-48</v>
      </c>
      <c r="D97">
        <f t="shared" si="20"/>
        <v>5.518455875146551E-26</v>
      </c>
      <c r="E97">
        <f t="shared" si="20"/>
        <v>8.282173956920495E-18</v>
      </c>
      <c r="F97">
        <f t="shared" si="20"/>
        <v>8.781080926198085E-14</v>
      </c>
      <c r="G97">
        <f t="shared" si="20"/>
        <v>1.8704393441478168E-11</v>
      </c>
      <c r="J97">
        <f t="shared" si="18"/>
        <v>3.696051701859876</v>
      </c>
      <c r="K97">
        <f t="shared" si="12"/>
        <v>3.8342068074395192</v>
      </c>
      <c r="L97">
        <f t="shared" si="13"/>
        <v>4.064465316738923</v>
      </c>
      <c r="M97">
        <f t="shared" si="14"/>
        <v>4.38682722975809</v>
      </c>
      <c r="N97">
        <f t="shared" si="15"/>
        <v>4.801292546497018</v>
      </c>
      <c r="O97">
        <f t="shared" si="16"/>
        <v>5.307861266955708</v>
      </c>
    </row>
    <row r="98" spans="1:15" ht="12.75">
      <c r="A98">
        <f t="shared" si="19"/>
        <v>3.6999999999999953</v>
      </c>
      <c r="B98">
        <f t="shared" si="20"/>
        <v>5.859630926662104E-171</v>
      </c>
      <c r="C98">
        <f t="shared" si="20"/>
        <v>1.946157967669144E-50</v>
      </c>
      <c r="D98">
        <f t="shared" si="20"/>
        <v>4.201856492634337E-27</v>
      </c>
      <c r="E98">
        <f t="shared" si="20"/>
        <v>1.783865604218793E-18</v>
      </c>
      <c r="F98">
        <f t="shared" si="20"/>
        <v>3.09018304306148E-14</v>
      </c>
      <c r="G98">
        <f t="shared" si="20"/>
        <v>8.651157561237457E-12</v>
      </c>
      <c r="J98">
        <f t="shared" si="18"/>
        <v>3.746051701859876</v>
      </c>
      <c r="K98">
        <f t="shared" si="12"/>
        <v>3.884206807439519</v>
      </c>
      <c r="L98">
        <f t="shared" si="13"/>
        <v>4.114465316738923</v>
      </c>
      <c r="M98">
        <f t="shared" si="14"/>
        <v>4.43682722975809</v>
      </c>
      <c r="N98">
        <f t="shared" si="15"/>
        <v>4.851292546497018</v>
      </c>
      <c r="O98">
        <f t="shared" si="16"/>
        <v>5.357861266955708</v>
      </c>
    </row>
    <row r="99" spans="1:15" ht="12.75">
      <c r="A99">
        <f t="shared" si="19"/>
        <v>3.749999999999995</v>
      </c>
      <c r="B99">
        <f t="shared" si="20"/>
        <v>1.9084572811415993E-180</v>
      </c>
      <c r="C99">
        <f t="shared" si="20"/>
        <v>6.808455862979438E-53</v>
      </c>
      <c r="D99">
        <f t="shared" si="20"/>
        <v>3.0005464518292525E-28</v>
      </c>
      <c r="E99">
        <f t="shared" si="20"/>
        <v>3.710508125149123E-19</v>
      </c>
      <c r="F99">
        <f t="shared" si="20"/>
        <v>1.0641872304575975E-14</v>
      </c>
      <c r="G99">
        <f t="shared" si="20"/>
        <v>3.94317781038985E-12</v>
      </c>
      <c r="J99">
        <f t="shared" si="18"/>
        <v>3.796051701859876</v>
      </c>
      <c r="K99">
        <f t="shared" si="12"/>
        <v>3.934206807439519</v>
      </c>
      <c r="L99">
        <f t="shared" si="13"/>
        <v>4.164465316738923</v>
      </c>
      <c r="M99">
        <f t="shared" si="14"/>
        <v>4.48682722975809</v>
      </c>
      <c r="N99">
        <f t="shared" si="15"/>
        <v>4.901292546497018</v>
      </c>
      <c r="O99">
        <f t="shared" si="16"/>
        <v>5.407861266955708</v>
      </c>
    </row>
    <row r="100" spans="1:15" ht="12.75">
      <c r="A100">
        <f t="shared" si="19"/>
        <v>3.799999999999995</v>
      </c>
      <c r="B100">
        <f t="shared" si="20"/>
        <v>3.3524000948975985E-190</v>
      </c>
      <c r="C100">
        <f t="shared" si="20"/>
        <v>2.0502930979544615E-55</v>
      </c>
      <c r="D100">
        <f t="shared" si="20"/>
        <v>2.0091374120447864E-29</v>
      </c>
      <c r="E100">
        <f t="shared" si="20"/>
        <v>7.452488834511005E-20</v>
      </c>
      <c r="F100">
        <f t="shared" si="20"/>
        <v>3.586003786609688E-15</v>
      </c>
      <c r="G100">
        <f t="shared" si="20"/>
        <v>1.7710579992321823E-12</v>
      </c>
      <c r="J100">
        <f t="shared" si="18"/>
        <v>3.8460517018598757</v>
      </c>
      <c r="K100">
        <f t="shared" si="12"/>
        <v>3.9842068074395187</v>
      </c>
      <c r="L100">
        <f t="shared" si="13"/>
        <v>4.214465316738923</v>
      </c>
      <c r="M100">
        <f t="shared" si="14"/>
        <v>4.53682722975809</v>
      </c>
      <c r="N100">
        <f t="shared" si="15"/>
        <v>4.951292546497018</v>
      </c>
      <c r="O100">
        <f t="shared" si="16"/>
        <v>5.457861266955708</v>
      </c>
    </row>
    <row r="101" spans="1:15" ht="12.75">
      <c r="A101">
        <f t="shared" si="19"/>
        <v>3.8499999999999948</v>
      </c>
      <c r="B101">
        <f aca="true" t="shared" si="21" ref="B101:G104">NORMDIST(B$1,$A101,B$2,1)^$J$1</f>
        <v>3.174839179824322E-200</v>
      </c>
      <c r="C101">
        <f t="shared" si="21"/>
        <v>5.313237594773087E-58</v>
      </c>
      <c r="D101">
        <f t="shared" si="21"/>
        <v>1.2612115425890214E-30</v>
      </c>
      <c r="E101">
        <f t="shared" si="21"/>
        <v>1.4451451449399832E-20</v>
      </c>
      <c r="F101">
        <f t="shared" si="21"/>
        <v>1.1822922464544579E-15</v>
      </c>
      <c r="G101">
        <f t="shared" si="21"/>
        <v>7.838031240805662E-13</v>
      </c>
      <c r="J101">
        <f t="shared" si="18"/>
        <v>3.8960517018598755</v>
      </c>
      <c r="K101">
        <f t="shared" si="12"/>
        <v>4.034206807439518</v>
      </c>
      <c r="L101">
        <f t="shared" si="13"/>
        <v>4.264465316738923</v>
      </c>
      <c r="M101">
        <f t="shared" si="14"/>
        <v>4.586827229758089</v>
      </c>
      <c r="N101">
        <f t="shared" si="15"/>
        <v>5.001292546497018</v>
      </c>
      <c r="O101">
        <f t="shared" si="16"/>
        <v>5.507861266955707</v>
      </c>
    </row>
    <row r="102" spans="1:15" ht="12.75">
      <c r="A102">
        <f t="shared" si="19"/>
        <v>3.8999999999999946</v>
      </c>
      <c r="B102">
        <f t="shared" si="21"/>
        <v>1.6204056823534256E-210</v>
      </c>
      <c r="C102">
        <f t="shared" si="21"/>
        <v>1.1845816190693013E-60</v>
      </c>
      <c r="D102">
        <f t="shared" si="21"/>
        <v>7.420925514869486E-32</v>
      </c>
      <c r="E102">
        <f t="shared" si="21"/>
        <v>2.705275233923934E-21</v>
      </c>
      <c r="F102">
        <f t="shared" si="21"/>
        <v>3.813503164677559E-16</v>
      </c>
      <c r="G102">
        <f t="shared" si="21"/>
        <v>3.4177730640312847E-13</v>
      </c>
      <c r="J102">
        <f t="shared" si="18"/>
        <v>3.9460517018598753</v>
      </c>
      <c r="K102">
        <f t="shared" si="12"/>
        <v>4.084206807439518</v>
      </c>
      <c r="L102">
        <f t="shared" si="13"/>
        <v>4.314465316738922</v>
      </c>
      <c r="M102">
        <f t="shared" si="14"/>
        <v>4.636827229758089</v>
      </c>
      <c r="N102">
        <f t="shared" si="15"/>
        <v>5.0512925464970175</v>
      </c>
      <c r="O102">
        <f t="shared" si="16"/>
        <v>5.557861266955707</v>
      </c>
    </row>
    <row r="103" spans="1:15" ht="12.75">
      <c r="A103">
        <f t="shared" si="19"/>
        <v>3.9499999999999944</v>
      </c>
      <c r="B103">
        <f t="shared" si="21"/>
        <v>4.455708835040457E-221</v>
      </c>
      <c r="C103">
        <f t="shared" si="21"/>
        <v>2.271571884680957E-63</v>
      </c>
      <c r="D103">
        <f t="shared" si="21"/>
        <v>4.0921035574451916E-33</v>
      </c>
      <c r="E103">
        <f t="shared" si="21"/>
        <v>4.888223345007883E-22</v>
      </c>
      <c r="F103">
        <f t="shared" si="21"/>
        <v>1.203298908628212E-16</v>
      </c>
      <c r="G103">
        <f t="shared" si="21"/>
        <v>1.4683055641992244E-13</v>
      </c>
      <c r="J103">
        <f t="shared" si="18"/>
        <v>3.996051701859875</v>
      </c>
      <c r="K103">
        <f t="shared" si="12"/>
        <v>4.134206807439518</v>
      </c>
      <c r="L103">
        <f t="shared" si="13"/>
        <v>4.364465316738922</v>
      </c>
      <c r="M103">
        <f t="shared" si="14"/>
        <v>4.686827229758089</v>
      </c>
      <c r="N103">
        <f t="shared" si="15"/>
        <v>5.101292546497017</v>
      </c>
      <c r="O103">
        <f t="shared" si="16"/>
        <v>5.607861266955707</v>
      </c>
    </row>
    <row r="104" spans="1:15" ht="12.75">
      <c r="A104">
        <f t="shared" si="19"/>
        <v>3.9999999999999942</v>
      </c>
      <c r="B104">
        <f t="shared" si="21"/>
        <v>6.598814881480588E-232</v>
      </c>
      <c r="C104">
        <f t="shared" si="21"/>
        <v>3.745788707954248E-66</v>
      </c>
      <c r="D104">
        <f t="shared" si="21"/>
        <v>2.1143829928237395E-34</v>
      </c>
      <c r="E104">
        <f t="shared" si="21"/>
        <v>8.524755701780729E-23</v>
      </c>
      <c r="F104">
        <f t="shared" si="21"/>
        <v>3.7139769032557616E-17</v>
      </c>
      <c r="G104">
        <f t="shared" si="21"/>
        <v>6.214444561833509E-14</v>
      </c>
      <c r="J104">
        <f t="shared" si="18"/>
        <v>4.046051701859875</v>
      </c>
      <c r="K104">
        <f t="shared" si="12"/>
        <v>4.184206807439518</v>
      </c>
      <c r="L104">
        <f t="shared" si="13"/>
        <v>4.414465316738922</v>
      </c>
      <c r="M104">
        <f t="shared" si="14"/>
        <v>4.736827229758089</v>
      </c>
      <c r="N104">
        <f t="shared" si="15"/>
        <v>5.151292546497017</v>
      </c>
      <c r="O104">
        <f t="shared" si="16"/>
        <v>5.657861266955707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Danone Vitapole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Danone Vitapole - CSA - MZ</dc:creator>
  <cp:keywords/>
  <dc:description/>
  <cp:lastModifiedBy>Surbhi Datta</cp:lastModifiedBy>
  <dcterms:created xsi:type="dcterms:W3CDTF">2002-10-16T14:53:27Z</dcterms:created>
  <dcterms:modified xsi:type="dcterms:W3CDTF">2018-10-16T04:28:57Z</dcterms:modified>
  <cp:category/>
  <cp:version/>
  <cp:contentType/>
  <cp:contentStatus/>
</cp:coreProperties>
</file>